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PS Results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<sst xmlns="http://schemas.openxmlformats.org/spreadsheetml/2006/main" count="7" uniqueCount="7">
  <si>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Position</t>
  </si>
  <si>
    <t>Race Number</t>
  </si>
  <si>
    <t>Time</t>
  </si>
  <si>
    <t>Name</t>
  </si>
  <si>
    <t>Club</t>
  </si>
  <si>
    <t>Gender</t>
  </si>
  <si>
    <t>Class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</si>
</sst>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a\AppData\Local\Microsoft\Windows\Temporary%20Internet%20Files\Content.Outlook\W3EXFWWY\Hill%20and%20Dale%20Junior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Aphabetical List"/>
      <sheetName val="Race 1 PS"/>
      <sheetName val="Race 1 Post PS"/>
    </sheetNames>
    <sheetDataSet>
      <sheetData sheetId="0">
        <row r="2">
          <cell r="A2">
            <v>1</v>
          </cell>
          <cell r="B2" t="str">
            <v>Jamie Williamson</v>
          </cell>
          <cell r="C2" t="str">
            <v>P5</v>
          </cell>
          <cell r="D2" t="str">
            <v>Newcastle AC*</v>
          </cell>
          <cell r="E2" t="str">
            <v>Male</v>
          </cell>
        </row>
        <row r="3">
          <cell r="A3">
            <v>2</v>
          </cell>
          <cell r="B3" t="str">
            <v>Fred Adgey</v>
          </cell>
          <cell r="C3" t="str">
            <v>P5</v>
          </cell>
          <cell r="D3" t="str">
            <v>Club not listed</v>
          </cell>
          <cell r="E3" t="str">
            <v>Male</v>
          </cell>
        </row>
        <row r="4">
          <cell r="A4">
            <v>3</v>
          </cell>
          <cell r="B4" t="str">
            <v>Tom Crudgington</v>
          </cell>
          <cell r="C4" t="str">
            <v>P5</v>
          </cell>
          <cell r="D4" t="str">
            <v>Unattached</v>
          </cell>
          <cell r="E4" t="str">
            <v>Male</v>
          </cell>
        </row>
        <row r="5">
          <cell r="A5">
            <v>4</v>
          </cell>
          <cell r="B5" t="str">
            <v>Luke McKeveney</v>
          </cell>
          <cell r="C5" t="str">
            <v>P5</v>
          </cell>
          <cell r="D5" t="str">
            <v>Burren AC*</v>
          </cell>
          <cell r="E5" t="str">
            <v>Male</v>
          </cell>
        </row>
        <row r="6">
          <cell r="A6">
            <v>5</v>
          </cell>
          <cell r="B6" t="str">
            <v>Alex Johnston</v>
          </cell>
          <cell r="C6" t="str">
            <v>P5</v>
          </cell>
          <cell r="D6" t="str">
            <v>Newcastle AC*</v>
          </cell>
          <cell r="E6" t="str">
            <v>Female</v>
          </cell>
        </row>
        <row r="7">
          <cell r="A7">
            <v>6</v>
          </cell>
          <cell r="B7" t="str">
            <v>Michael O'connor</v>
          </cell>
          <cell r="C7" t="str">
            <v>P5</v>
          </cell>
          <cell r="D7" t="str">
            <v>East Down AC*</v>
          </cell>
          <cell r="E7" t="str">
            <v>Male</v>
          </cell>
        </row>
        <row r="8">
          <cell r="A8">
            <v>7</v>
          </cell>
          <cell r="B8" t="str">
            <v>Lara McCarthy</v>
          </cell>
          <cell r="C8" t="str">
            <v>P5</v>
          </cell>
          <cell r="D8" t="str">
            <v>Burren AC*</v>
          </cell>
          <cell r="E8" t="str">
            <v>Female</v>
          </cell>
        </row>
        <row r="9">
          <cell r="A9">
            <v>8</v>
          </cell>
          <cell r="B9" t="str">
            <v>Caitlin Valentine</v>
          </cell>
          <cell r="C9" t="str">
            <v>P5</v>
          </cell>
          <cell r="D9" t="str">
            <v>Newcastle AC*</v>
          </cell>
          <cell r="E9" t="str">
            <v>Female</v>
          </cell>
        </row>
        <row r="10">
          <cell r="A10">
            <v>9</v>
          </cell>
          <cell r="B10" t="str">
            <v>Amy McCrickard</v>
          </cell>
          <cell r="C10" t="str">
            <v>P5</v>
          </cell>
          <cell r="D10" t="str">
            <v>Newcastle AC*</v>
          </cell>
          <cell r="E10" t="str">
            <v>Female</v>
          </cell>
        </row>
        <row r="11">
          <cell r="A11">
            <v>10</v>
          </cell>
          <cell r="B11" t="str">
            <v>Helen Oprey</v>
          </cell>
          <cell r="C11" t="str">
            <v>P5</v>
          </cell>
          <cell r="D11" t="str">
            <v>Newcastle AC*</v>
          </cell>
          <cell r="E11" t="str">
            <v>Female</v>
          </cell>
        </row>
        <row r="12">
          <cell r="A12">
            <v>11</v>
          </cell>
          <cell r="B12" t="str">
            <v>Mia Stafford</v>
          </cell>
          <cell r="C12" t="str">
            <v>P6</v>
          </cell>
          <cell r="D12" t="str">
            <v>Newcastle AC*</v>
          </cell>
          <cell r="E12" t="str">
            <v>Female</v>
          </cell>
        </row>
        <row r="13">
          <cell r="A13">
            <v>12</v>
          </cell>
          <cell r="B13" t="str">
            <v>Zara Barnett</v>
          </cell>
          <cell r="C13" t="str">
            <v>P6</v>
          </cell>
          <cell r="D13" t="str">
            <v>Club not listed</v>
          </cell>
          <cell r="E13" t="str">
            <v>Female</v>
          </cell>
        </row>
        <row r="14">
          <cell r="A14">
            <v>13</v>
          </cell>
          <cell r="B14" t="str">
            <v>Finn Campbell</v>
          </cell>
          <cell r="C14" t="str">
            <v>P6</v>
          </cell>
          <cell r="D14" t="str">
            <v>Newcastle AC*</v>
          </cell>
          <cell r="E14" t="str">
            <v>Male</v>
          </cell>
        </row>
        <row r="15">
          <cell r="A15">
            <v>14</v>
          </cell>
          <cell r="B15" t="str">
            <v>Conrad Rice</v>
          </cell>
          <cell r="C15" t="str">
            <v>P6</v>
          </cell>
          <cell r="D15" t="str">
            <v>Newcastle AC*</v>
          </cell>
          <cell r="E15" t="str">
            <v>Male</v>
          </cell>
        </row>
        <row r="16">
          <cell r="A16">
            <v>15</v>
          </cell>
          <cell r="B16" t="str">
            <v>Thomas McKeveney</v>
          </cell>
          <cell r="C16" t="str">
            <v>P6</v>
          </cell>
          <cell r="D16" t="str">
            <v>Burren AC*</v>
          </cell>
          <cell r="E16" t="str">
            <v>Male</v>
          </cell>
        </row>
        <row r="17">
          <cell r="A17">
            <v>16</v>
          </cell>
          <cell r="B17" t="str">
            <v>Alea Brannigan</v>
          </cell>
          <cell r="C17" t="str">
            <v>P6</v>
          </cell>
          <cell r="D17" t="str">
            <v>Newcastle AC*</v>
          </cell>
          <cell r="E17" t="str">
            <v>Female</v>
          </cell>
        </row>
        <row r="18">
          <cell r="A18">
            <v>17</v>
          </cell>
          <cell r="B18" t="str">
            <v>Hannah Carson</v>
          </cell>
          <cell r="C18" t="str">
            <v>P6</v>
          </cell>
          <cell r="D18" t="str">
            <v>Newcastle AC*</v>
          </cell>
          <cell r="E18" t="str">
            <v>Female</v>
          </cell>
        </row>
        <row r="19">
          <cell r="A19">
            <v>18</v>
          </cell>
          <cell r="B19" t="str">
            <v>Nadia Radcliffe</v>
          </cell>
          <cell r="C19" t="str">
            <v>P6</v>
          </cell>
          <cell r="D19" t="str">
            <v>Unattached</v>
          </cell>
          <cell r="E19" t="str">
            <v>Female</v>
          </cell>
        </row>
        <row r="20">
          <cell r="A20">
            <v>19</v>
          </cell>
          <cell r="B20" t="str">
            <v>Rose McPolin</v>
          </cell>
          <cell r="C20" t="str">
            <v>P6</v>
          </cell>
          <cell r="D20" t="str">
            <v>Burren AC*</v>
          </cell>
          <cell r="E20" t="str">
            <v>Female</v>
          </cell>
        </row>
        <row r="21">
          <cell r="A21">
            <v>20</v>
          </cell>
          <cell r="B21" t="str">
            <v>Calum Mc Donagh</v>
          </cell>
          <cell r="C21" t="str">
            <v>P6</v>
          </cell>
          <cell r="D21" t="str">
            <v>Burren AC*</v>
          </cell>
          <cell r="E21" t="str">
            <v>Male</v>
          </cell>
        </row>
        <row r="22">
          <cell r="A22">
            <v>21</v>
          </cell>
          <cell r="B22" t="str">
            <v>Adam Hughes</v>
          </cell>
          <cell r="C22" t="str">
            <v>P6</v>
          </cell>
          <cell r="D22" t="str">
            <v>Newcastle AC*</v>
          </cell>
          <cell r="E22" t="str">
            <v>Male</v>
          </cell>
        </row>
        <row r="23">
          <cell r="A23">
            <v>22</v>
          </cell>
          <cell r="B23" t="str">
            <v>Finn Campbell</v>
          </cell>
          <cell r="C23" t="str">
            <v>P6</v>
          </cell>
          <cell r="D23" t="str">
            <v>Newcastle AC*</v>
          </cell>
          <cell r="E23" t="str">
            <v>Male</v>
          </cell>
        </row>
        <row r="24">
          <cell r="A24">
            <v>23</v>
          </cell>
          <cell r="B24" t="str">
            <v>Conor Campbell</v>
          </cell>
          <cell r="C24" t="str">
            <v>P6</v>
          </cell>
          <cell r="D24" t="str">
            <v>Newcastle AC*</v>
          </cell>
          <cell r="E24" t="str">
            <v>Male</v>
          </cell>
        </row>
        <row r="25">
          <cell r="A25">
            <v>24</v>
          </cell>
          <cell r="B25" t="str">
            <v>Izzy O'Farrell</v>
          </cell>
          <cell r="C25" t="str">
            <v>P6</v>
          </cell>
          <cell r="D25" t="str">
            <v>Burren AC*</v>
          </cell>
          <cell r="E25" t="str">
            <v>Female</v>
          </cell>
        </row>
        <row r="26">
          <cell r="A26">
            <v>25</v>
          </cell>
          <cell r="B26" t="str">
            <v>Marc Bailey</v>
          </cell>
          <cell r="C26" t="str">
            <v>P7</v>
          </cell>
          <cell r="D26" t="str">
            <v>Mourne Runners*</v>
          </cell>
          <cell r="E26" t="str">
            <v>Male</v>
          </cell>
        </row>
        <row r="27">
          <cell r="A27">
            <v>26</v>
          </cell>
          <cell r="B27" t="str">
            <v>Ben Wilson</v>
          </cell>
          <cell r="C27" t="str">
            <v>P7</v>
          </cell>
          <cell r="D27" t="str">
            <v>Dromore AC*</v>
          </cell>
          <cell r="E27" t="str">
            <v>Male</v>
          </cell>
        </row>
        <row r="28">
          <cell r="A28">
            <v>27</v>
          </cell>
          <cell r="B28" t="str">
            <v>Joseph McDaid</v>
          </cell>
          <cell r="C28" t="str">
            <v>P7</v>
          </cell>
          <cell r="D28" t="str">
            <v>Newcastle AC*</v>
          </cell>
          <cell r="E28" t="str">
            <v>Male</v>
          </cell>
        </row>
        <row r="29">
          <cell r="A29">
            <v>28</v>
          </cell>
          <cell r="B29" t="str">
            <v>Danny Williamson</v>
          </cell>
          <cell r="C29" t="str">
            <v>P7</v>
          </cell>
          <cell r="D29" t="str">
            <v>Newcastle AC*</v>
          </cell>
          <cell r="E29" t="str">
            <v>Male</v>
          </cell>
        </row>
        <row r="30">
          <cell r="A30">
            <v>29</v>
          </cell>
          <cell r="B30" t="str">
            <v>Ellie Adgey</v>
          </cell>
          <cell r="C30" t="str">
            <v>P7</v>
          </cell>
          <cell r="D30" t="str">
            <v>Club not listed</v>
          </cell>
          <cell r="E30" t="str">
            <v>Female</v>
          </cell>
        </row>
        <row r="31">
          <cell r="A31">
            <v>30</v>
          </cell>
          <cell r="B31" t="str">
            <v>Harrison Barnett</v>
          </cell>
          <cell r="C31" t="str">
            <v>P7</v>
          </cell>
          <cell r="D31" t="str">
            <v>Club not listed</v>
          </cell>
          <cell r="E31" t="str">
            <v>Male</v>
          </cell>
        </row>
        <row r="32">
          <cell r="A32">
            <v>31</v>
          </cell>
          <cell r="B32" t="str">
            <v>Taise Campbell</v>
          </cell>
          <cell r="C32" t="str">
            <v>P7</v>
          </cell>
          <cell r="D32" t="str">
            <v>Newcastle AC*</v>
          </cell>
          <cell r="E32" t="str">
            <v>Female</v>
          </cell>
        </row>
        <row r="33">
          <cell r="A33">
            <v>32</v>
          </cell>
          <cell r="B33" t="str">
            <v>Daragh McConvey</v>
          </cell>
          <cell r="C33" t="str">
            <v>P7</v>
          </cell>
          <cell r="D33" t="str">
            <v>3 Ways</v>
          </cell>
          <cell r="E33" t="str">
            <v>Male</v>
          </cell>
        </row>
        <row r="34">
          <cell r="A34">
            <v>33</v>
          </cell>
          <cell r="B34" t="str">
            <v>Zara Austin</v>
          </cell>
          <cell r="C34" t="str">
            <v>P7</v>
          </cell>
          <cell r="D34" t="str">
            <v>Newcastle AC*</v>
          </cell>
          <cell r="E34" t="str">
            <v>Female</v>
          </cell>
        </row>
        <row r="35">
          <cell r="A35">
            <v>34</v>
          </cell>
          <cell r="B35" t="str">
            <v>Kate McCauley</v>
          </cell>
          <cell r="C35" t="str">
            <v>P7</v>
          </cell>
          <cell r="D35" t="str">
            <v>Newcastle AC*</v>
          </cell>
          <cell r="E35" t="str">
            <v>Female</v>
          </cell>
        </row>
        <row r="36">
          <cell r="A36">
            <v>35</v>
          </cell>
          <cell r="B36" t="str">
            <v>Natasha Savage</v>
          </cell>
          <cell r="C36" t="str">
            <v>P7</v>
          </cell>
          <cell r="D36" t="str">
            <v>East Down AC*</v>
          </cell>
          <cell r="E36" t="str">
            <v>Female</v>
          </cell>
        </row>
        <row r="37">
          <cell r="A37">
            <v>36</v>
          </cell>
          <cell r="B37" t="str">
            <v>Arizona Forde</v>
          </cell>
          <cell r="C37" t="str">
            <v>P7</v>
          </cell>
          <cell r="D37" t="str">
            <v>Newcastle AC*</v>
          </cell>
          <cell r="E37" t="str">
            <v>Female</v>
          </cell>
        </row>
        <row r="38">
          <cell r="A38">
            <v>37</v>
          </cell>
          <cell r="B38" t="str">
            <v>Conor Murray</v>
          </cell>
          <cell r="C38" t="str">
            <v>P7</v>
          </cell>
          <cell r="D38" t="str">
            <v>Newcastle AC*</v>
          </cell>
          <cell r="E38" t="str">
            <v>Male</v>
          </cell>
        </row>
        <row r="39">
          <cell r="A39">
            <v>38</v>
          </cell>
          <cell r="B39" t="str">
            <v>Aoife McCrickard</v>
          </cell>
          <cell r="C39" t="str">
            <v>P7</v>
          </cell>
          <cell r="D39" t="str">
            <v>Newcastle AC*</v>
          </cell>
          <cell r="E39" t="str">
            <v>Female</v>
          </cell>
        </row>
        <row r="40">
          <cell r="A40">
            <v>39</v>
          </cell>
          <cell r="B40" t="str">
            <v>Taise Campbell</v>
          </cell>
          <cell r="C40" t="str">
            <v>P7</v>
          </cell>
          <cell r="D40" t="str">
            <v>Newcastle AC*</v>
          </cell>
          <cell r="E40" t="str">
            <v>Female</v>
          </cell>
        </row>
        <row r="41">
          <cell r="A41">
            <v>40</v>
          </cell>
          <cell r="B41" t="str">
            <v>Eve Kenneally</v>
          </cell>
          <cell r="C41" t="str">
            <v>P7</v>
          </cell>
          <cell r="D41" t="str">
            <v>Newcastle AC*</v>
          </cell>
          <cell r="E41" t="str">
            <v>Female</v>
          </cell>
        </row>
        <row r="42">
          <cell r="A42">
            <v>41</v>
          </cell>
          <cell r="B42" t="str">
            <v>Ella Carroll</v>
          </cell>
          <cell r="C42" t="str">
            <v>Year 10</v>
          </cell>
          <cell r="D42" t="str">
            <v>East Down AC*</v>
          </cell>
          <cell r="E42" t="str">
            <v>Female</v>
          </cell>
        </row>
        <row r="43">
          <cell r="A43">
            <v>42</v>
          </cell>
          <cell r="B43" t="str">
            <v>Malachai McAvoy</v>
          </cell>
          <cell r="C43" t="str">
            <v>Year 10</v>
          </cell>
          <cell r="D43" t="str">
            <v>Burren AC*</v>
          </cell>
          <cell r="E43" t="str">
            <v>Male</v>
          </cell>
        </row>
        <row r="44">
          <cell r="A44">
            <v>43</v>
          </cell>
          <cell r="B44" t="str">
            <v>Ardan McAvoy</v>
          </cell>
          <cell r="C44" t="str">
            <v>Year 10</v>
          </cell>
          <cell r="D44" t="str">
            <v>Burren AC*</v>
          </cell>
          <cell r="E44" t="str">
            <v>Male</v>
          </cell>
        </row>
        <row r="45">
          <cell r="A45">
            <v>44</v>
          </cell>
          <cell r="B45" t="str">
            <v>Ethan Dunn</v>
          </cell>
          <cell r="C45" t="str">
            <v>Year 10</v>
          </cell>
          <cell r="D45" t="str">
            <v>Dromore AC*</v>
          </cell>
          <cell r="E45" t="str">
            <v>Male</v>
          </cell>
        </row>
        <row r="46">
          <cell r="A46">
            <v>45</v>
          </cell>
          <cell r="B46" t="str">
            <v>Caitriona Doyle</v>
          </cell>
          <cell r="C46" t="str">
            <v>Year 11</v>
          </cell>
          <cell r="D46" t="str">
            <v>Newcastle AC*</v>
          </cell>
          <cell r="E46" t="str">
            <v>Female</v>
          </cell>
        </row>
        <row r="47">
          <cell r="A47">
            <v>46</v>
          </cell>
          <cell r="B47" t="str">
            <v>Niamh Doyle</v>
          </cell>
          <cell r="C47" t="str">
            <v>Year 11</v>
          </cell>
          <cell r="D47" t="str">
            <v>Newcastle AC*</v>
          </cell>
          <cell r="E47" t="str">
            <v>Female</v>
          </cell>
        </row>
        <row r="48">
          <cell r="A48">
            <v>47</v>
          </cell>
          <cell r="B48" t="str">
            <v>Eilis Doyle</v>
          </cell>
          <cell r="C48" t="str">
            <v>Year 11</v>
          </cell>
          <cell r="D48" t="str">
            <v>Newcastle AC*</v>
          </cell>
          <cell r="E48" t="str">
            <v>Female</v>
          </cell>
        </row>
        <row r="49">
          <cell r="A49">
            <v>48</v>
          </cell>
          <cell r="B49" t="str">
            <v>Jack Quinn</v>
          </cell>
          <cell r="C49" t="str">
            <v>Year 11</v>
          </cell>
          <cell r="D49" t="str">
            <v>Newcastle AC*</v>
          </cell>
          <cell r="E49" t="str">
            <v>Male</v>
          </cell>
        </row>
        <row r="50">
          <cell r="A50">
            <v>49</v>
          </cell>
          <cell r="B50" t="str">
            <v>Alexander Hendrickse</v>
          </cell>
          <cell r="C50" t="str">
            <v>Year 11</v>
          </cell>
          <cell r="D50" t="str">
            <v>Unattached</v>
          </cell>
          <cell r="E50" t="str">
            <v>Male</v>
          </cell>
        </row>
        <row r="51">
          <cell r="A51">
            <v>50</v>
          </cell>
          <cell r="B51" t="str">
            <v>Oisin Brennan</v>
          </cell>
          <cell r="C51" t="str">
            <v>Year 10</v>
          </cell>
          <cell r="D51" t="str">
            <v>Springwell*</v>
          </cell>
          <cell r="E51" t="str">
            <v>Male</v>
          </cell>
        </row>
        <row r="52">
          <cell r="A52">
            <v>51</v>
          </cell>
          <cell r="B52" t="str">
            <v>Kerri Valentine</v>
          </cell>
          <cell r="C52" t="str">
            <v>Year 11</v>
          </cell>
          <cell r="D52" t="str">
            <v>Newcastle AC*</v>
          </cell>
          <cell r="E52" t="str">
            <v>Female</v>
          </cell>
        </row>
        <row r="53">
          <cell r="A53">
            <v>52</v>
          </cell>
          <cell r="B53" t="str">
            <v>Eoghan Knight</v>
          </cell>
          <cell r="C53" t="str">
            <v>Year 11</v>
          </cell>
          <cell r="D53" t="str">
            <v>Newcastle AC*</v>
          </cell>
          <cell r="E53" t="str">
            <v>Male</v>
          </cell>
        </row>
        <row r="54">
          <cell r="A54">
            <v>53</v>
          </cell>
          <cell r="B54" t="str">
            <v>Lauren Hutchinson</v>
          </cell>
          <cell r="C54" t="str">
            <v>Year 12</v>
          </cell>
          <cell r="D54" t="str">
            <v>Newry AC*</v>
          </cell>
          <cell r="E54" t="str">
            <v>Female</v>
          </cell>
        </row>
        <row r="55">
          <cell r="A55">
            <v>54</v>
          </cell>
          <cell r="B55" t="str">
            <v>Curtis Bailey</v>
          </cell>
          <cell r="C55" t="str">
            <v>Year 8</v>
          </cell>
          <cell r="D55" t="str">
            <v>Mourne Runners*</v>
          </cell>
          <cell r="E55" t="str">
            <v>Male</v>
          </cell>
        </row>
        <row r="56">
          <cell r="A56">
            <v>55</v>
          </cell>
          <cell r="B56" t="str">
            <v>Áine Rice</v>
          </cell>
          <cell r="C56" t="str">
            <v>Year 8</v>
          </cell>
          <cell r="D56" t="str">
            <v>Newcastle AC*</v>
          </cell>
          <cell r="E56" t="str">
            <v>Female</v>
          </cell>
        </row>
        <row r="57">
          <cell r="A57">
            <v>56</v>
          </cell>
          <cell r="B57" t="str">
            <v>Callum McCabe</v>
          </cell>
          <cell r="C57" t="str">
            <v>Year 8</v>
          </cell>
          <cell r="D57" t="str">
            <v>Lagan Valley AC*</v>
          </cell>
          <cell r="E57" t="str">
            <v>Male</v>
          </cell>
        </row>
        <row r="58">
          <cell r="A58">
            <v>57</v>
          </cell>
          <cell r="B58" t="str">
            <v>Edie Carroll</v>
          </cell>
          <cell r="C58" t="str">
            <v>Year 8</v>
          </cell>
          <cell r="D58" t="str">
            <v>East Down AC*</v>
          </cell>
          <cell r="E58" t="str">
            <v>Female</v>
          </cell>
        </row>
        <row r="59">
          <cell r="A59">
            <v>58</v>
          </cell>
          <cell r="B59" t="str">
            <v>Tamzin Johnston</v>
          </cell>
          <cell r="C59" t="str">
            <v>Year 8</v>
          </cell>
          <cell r="D59" t="str">
            <v>Newcastle AC*</v>
          </cell>
          <cell r="E59" t="str">
            <v>Female</v>
          </cell>
        </row>
        <row r="60">
          <cell r="A60">
            <v>59</v>
          </cell>
          <cell r="B60" t="str">
            <v>Aidan McCauley</v>
          </cell>
          <cell r="C60" t="str">
            <v>Year 8</v>
          </cell>
          <cell r="D60" t="str">
            <v>Newcastle AC*</v>
          </cell>
          <cell r="E60" t="str">
            <v>Male</v>
          </cell>
        </row>
        <row r="61">
          <cell r="A61">
            <v>60</v>
          </cell>
          <cell r="B61" t="str">
            <v>Luke Taylor</v>
          </cell>
          <cell r="C61" t="str">
            <v>Year 8</v>
          </cell>
          <cell r="D61" t="str">
            <v>Newcastle AC*</v>
          </cell>
          <cell r="E61" t="str">
            <v>Male</v>
          </cell>
        </row>
        <row r="62">
          <cell r="A62">
            <v>61</v>
          </cell>
          <cell r="B62" t="str">
            <v>Eve Dunford</v>
          </cell>
          <cell r="C62" t="str">
            <v>Year 8</v>
          </cell>
          <cell r="D62" t="str">
            <v>Burren AC*</v>
          </cell>
          <cell r="E62" t="str">
            <v>Female</v>
          </cell>
        </row>
        <row r="63">
          <cell r="A63">
            <v>62</v>
          </cell>
          <cell r="B63" t="str">
            <v>Kiara Cairns</v>
          </cell>
          <cell r="C63" t="str">
            <v>Year 8</v>
          </cell>
          <cell r="D63" t="str">
            <v>Newcastle AC*</v>
          </cell>
          <cell r="E63" t="str">
            <v>Female</v>
          </cell>
        </row>
        <row r="64">
          <cell r="A64">
            <v>63</v>
          </cell>
          <cell r="B64" t="str">
            <v>Eabha Campbell</v>
          </cell>
          <cell r="C64" t="str">
            <v>Year 8</v>
          </cell>
          <cell r="D64" t="str">
            <v>Newcastle AC*</v>
          </cell>
          <cell r="E64" t="str">
            <v>Female</v>
          </cell>
        </row>
        <row r="65">
          <cell r="A65">
            <v>64</v>
          </cell>
          <cell r="B65" t="str">
            <v>Fionn McKibbin</v>
          </cell>
          <cell r="C65" t="str">
            <v>Year 9</v>
          </cell>
          <cell r="D65" t="str">
            <v>Newcastle AC*</v>
          </cell>
          <cell r="E65" t="str">
            <v>Male</v>
          </cell>
        </row>
        <row r="66">
          <cell r="A66">
            <v>65</v>
          </cell>
          <cell r="B66" t="str">
            <v>Padraig Rogan</v>
          </cell>
          <cell r="C66" t="str">
            <v>Year 9</v>
          </cell>
          <cell r="D66" t="str">
            <v>East Down AC*</v>
          </cell>
          <cell r="E66" t="str">
            <v>Male</v>
          </cell>
        </row>
        <row r="67">
          <cell r="A67">
            <v>66</v>
          </cell>
          <cell r="B67" t="str">
            <v>Sarah Dougherty</v>
          </cell>
          <cell r="C67" t="str">
            <v>Year 9</v>
          </cell>
          <cell r="D67" t="str">
            <v>Newcastle AC*</v>
          </cell>
          <cell r="E67" t="str">
            <v>Female</v>
          </cell>
        </row>
        <row r="68">
          <cell r="A68">
            <v>67</v>
          </cell>
          <cell r="B68" t="str">
            <v>Lucy Kenneally</v>
          </cell>
          <cell r="C68" t="str">
            <v>Year 9</v>
          </cell>
          <cell r="D68" t="str">
            <v>Newcastle AC*</v>
          </cell>
          <cell r="E68" t="str">
            <v>Female</v>
          </cell>
        </row>
        <row r="69">
          <cell r="A69">
            <v>68</v>
          </cell>
          <cell r="B69" t="str">
            <v>Jack O'Farrell</v>
          </cell>
          <cell r="C69" t="str">
            <v>Year 9</v>
          </cell>
          <cell r="D69" t="str">
            <v>Burren AC*</v>
          </cell>
          <cell r="E69" t="str">
            <v>Male</v>
          </cell>
        </row>
        <row r="70">
          <cell r="A70">
            <v>69</v>
          </cell>
          <cell r="B70" t="str">
            <v>Laura Green</v>
          </cell>
          <cell r="C70" t="str">
            <v>Year 10</v>
          </cell>
          <cell r="D70" t="str">
            <v>East Down AC*</v>
          </cell>
          <cell r="E70" t="str">
            <v>Female</v>
          </cell>
        </row>
        <row r="71">
          <cell r="A71">
            <v>70</v>
          </cell>
          <cell r="B71" t="str">
            <v>Owen Edwards</v>
          </cell>
          <cell r="C71" t="str">
            <v>Year 9 </v>
          </cell>
          <cell r="D71" t="str">
            <v>East Down AC*</v>
          </cell>
          <cell r="E71" t="str">
            <v>Male</v>
          </cell>
        </row>
        <row r="72">
          <cell r="A72">
            <v>71</v>
          </cell>
          <cell r="B72" t="str">
            <v>Marie Claire McVeigh</v>
          </cell>
          <cell r="C72" t="str">
            <v>Year 9</v>
          </cell>
          <cell r="D72" t="str">
            <v>Newcastle AC*</v>
          </cell>
          <cell r="E72" t="str">
            <v>Female</v>
          </cell>
        </row>
        <row r="73">
          <cell r="A73">
            <v>72</v>
          </cell>
          <cell r="B73" t="str">
            <v>Catherine McVeigh</v>
          </cell>
          <cell r="C73" t="str">
            <v>P7</v>
          </cell>
          <cell r="D73" t="str">
            <v>Newcastle AC*</v>
          </cell>
          <cell r="E73" t="str">
            <v>Male</v>
          </cell>
        </row>
        <row r="74">
          <cell r="A74">
            <v>73</v>
          </cell>
          <cell r="B74" t="str">
            <v>Ronan McVeigh</v>
          </cell>
          <cell r="C74" t="str">
            <v>P6</v>
          </cell>
          <cell r="D74" t="str">
            <v>Newcastle AC*</v>
          </cell>
          <cell r="E74" t="str">
            <v>Male</v>
          </cell>
        </row>
        <row r="75">
          <cell r="A75">
            <v>74</v>
          </cell>
          <cell r="B75" t="str">
            <v>Kitty McKinney</v>
          </cell>
          <cell r="C75" t="str">
            <v>P5</v>
          </cell>
          <cell r="D75" t="str">
            <v>Newcastle AC*</v>
          </cell>
          <cell r="E75" t="str">
            <v>Female</v>
          </cell>
        </row>
        <row r="76">
          <cell r="A76">
            <v>75</v>
          </cell>
          <cell r="B76" t="str">
            <v>Peter Carty</v>
          </cell>
          <cell r="C76" t="str">
            <v>Year 9</v>
          </cell>
          <cell r="D76" t="str">
            <v>Lagan Valley AC*</v>
          </cell>
          <cell r="E76" t="str">
            <v>Male</v>
          </cell>
        </row>
        <row r="77">
          <cell r="A77">
            <v>76</v>
          </cell>
          <cell r="B77" t="str">
            <v>Paul Carty</v>
          </cell>
          <cell r="C77" t="str">
            <v>P7</v>
          </cell>
          <cell r="D77" t="str">
            <v>Lagan Valley AC*</v>
          </cell>
          <cell r="E77" t="str">
            <v>Male</v>
          </cell>
        </row>
        <row r="78">
          <cell r="A78">
            <v>77</v>
          </cell>
          <cell r="B78" t="str">
            <v>Luka Kendall </v>
          </cell>
          <cell r="C78" t="str">
            <v>P6</v>
          </cell>
          <cell r="D78" t="str">
            <v>Unattached</v>
          </cell>
          <cell r="E78" t="str">
            <v>Male</v>
          </cell>
        </row>
        <row r="79">
          <cell r="A79">
            <v>78</v>
          </cell>
          <cell r="B79" t="str">
            <v>Oren Shimmons</v>
          </cell>
          <cell r="C79" t="str">
            <v>Year 9 </v>
          </cell>
          <cell r="D79" t="str">
            <v>Unattached</v>
          </cell>
          <cell r="E79" t="str">
            <v>Male</v>
          </cell>
        </row>
        <row r="80">
          <cell r="A80">
            <v>79</v>
          </cell>
          <cell r="B80" t="str">
            <v>Leon Shimmons </v>
          </cell>
          <cell r="C80" t="str">
            <v>P6</v>
          </cell>
          <cell r="D80" t="str">
            <v>Unattached</v>
          </cell>
          <cell r="E80" t="str">
            <v>Male </v>
          </cell>
        </row>
        <row r="81">
          <cell r="A81">
            <v>80</v>
          </cell>
          <cell r="B81" t="str">
            <v>Ciara Savage</v>
          </cell>
          <cell r="C81" t="str">
            <v>P5</v>
          </cell>
          <cell r="D81" t="str">
            <v>Leitrim GAC</v>
          </cell>
          <cell r="E81" t="str">
            <v>Female</v>
          </cell>
        </row>
        <row r="82">
          <cell r="A82">
            <v>81</v>
          </cell>
          <cell r="B82" t="str">
            <v>Joel Hamilton</v>
          </cell>
          <cell r="C82" t="str">
            <v>P7</v>
          </cell>
          <cell r="D82" t="str">
            <v>Unattached</v>
          </cell>
          <cell r="E82" t="str">
            <v>Male</v>
          </cell>
        </row>
        <row r="83">
          <cell r="A83">
            <v>82</v>
          </cell>
          <cell r="B83" t="str">
            <v>Lara McCarthy</v>
          </cell>
          <cell r="C83" t="str">
            <v>P5</v>
          </cell>
          <cell r="D83" t="str">
            <v>Burren AC*</v>
          </cell>
          <cell r="E83" t="str">
            <v>Female</v>
          </cell>
        </row>
        <row r="84">
          <cell r="A84">
            <v>83</v>
          </cell>
          <cell r="B84" t="str">
            <v>Will Pannell</v>
          </cell>
          <cell r="C84" t="str">
            <v>P7</v>
          </cell>
          <cell r="D84" t="str">
            <v>Unattached</v>
          </cell>
          <cell r="E84" t="str">
            <v>Male</v>
          </cell>
        </row>
        <row r="85">
          <cell r="A85">
            <v>84</v>
          </cell>
          <cell r="B85" t="str">
            <v>Roddy Pannell </v>
          </cell>
          <cell r="C85" t="str">
            <v>P5</v>
          </cell>
          <cell r="D85" t="str">
            <v>Unattached</v>
          </cell>
          <cell r="E85" t="str">
            <v>Male</v>
          </cell>
        </row>
        <row r="86">
          <cell r="A86">
            <v>85</v>
          </cell>
          <cell r="B86" t="str">
            <v>Joseph Jeffery</v>
          </cell>
          <cell r="C86" t="str">
            <v>P5</v>
          </cell>
          <cell r="D86" t="str">
            <v>Burren AC*</v>
          </cell>
          <cell r="E86" t="str">
            <v>Male </v>
          </cell>
        </row>
        <row r="87">
          <cell r="A87">
            <v>86</v>
          </cell>
          <cell r="B87" t="str">
            <v>Ciara Corrigan </v>
          </cell>
          <cell r="C87" t="str">
            <v>P7</v>
          </cell>
          <cell r="D87" t="str">
            <v>Unattached</v>
          </cell>
          <cell r="E87" t="str">
            <v>Female</v>
          </cell>
        </row>
        <row r="88">
          <cell r="A88">
            <v>87</v>
          </cell>
          <cell r="B88" t="str">
            <v>Helena Galbraith</v>
          </cell>
          <cell r="C88" t="str">
            <v>Year 9</v>
          </cell>
          <cell r="D88" t="str">
            <v>Unattached</v>
          </cell>
          <cell r="E88" t="str">
            <v>Female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301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2.00390625" style="0" customWidth="1"/>
    <col min="3" max="3" width="11.140625" style="0" customWidth="1"/>
    <col min="4" max="4" width="23.421875" style="0" customWidth="1"/>
    <col min="5" max="5" width="17.140625" style="0" customWidth="1"/>
  </cols>
  <sheetData>
    <row r="1" spans="1:11" s="7" customFormat="1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/>
      <c r="I1" s="5"/>
      <c r="J1" s="4"/>
      <c r="K1" s="6"/>
    </row>
    <row r="2" spans="1:7" s="7" customFormat="1" ht="15">
      <c r="A2" s="8">
        <v>1</v>
      </c>
      <c r="B2" s="7">
        <v>50</v>
      </c>
      <c r="C2" s="9">
        <v>6.04</v>
      </c>
      <c r="D2" s="10" t="str">
        <f>IF(ISNA(VLOOKUP(B2,'[1]Entry List Master'!$A$2:$I$1058,2)),"",VLOOKUP(B2,'[1]Entry List Master'!$A$2:$I$1058,2))</f>
        <v>Oisin Brennan</v>
      </c>
      <c r="E2" s="10" t="str">
        <f>IF(ISNA(VLOOKUP(B2,'[1]Entry List Master'!$A$2:$I$1058,4)),"",VLOOKUP(B2,'[1]Entry List Master'!$A$2:$I$1058,4))</f>
        <v>Springwell*</v>
      </c>
      <c r="F2" s="10" t="str">
        <f>IF(ISNA(VLOOKUP(B2,'[1]Entry List Master'!$A$2:$I$1058,5)),"",VLOOKUP(B2,'[1]Entry List Master'!$A$2:$I$1058,5))</f>
        <v>Male</v>
      </c>
      <c r="G2" s="10" t="str">
        <f>IF(ISNA(VLOOKUP(B2,'[1]Entry List Master'!$A$2:$I$1058,3)),"",VLOOKUP(B2,'[1]Entry List Master'!$A$2:$I$1058,3))</f>
        <v>Year 10</v>
      </c>
    </row>
    <row r="3" spans="1:12" s="7" customFormat="1" ht="15">
      <c r="A3" s="8">
        <f aca="true" t="shared" si="0" ref="A3:A22">A2+1</f>
        <v>2</v>
      </c>
      <c r="B3" s="7">
        <v>70</v>
      </c>
      <c r="C3" s="9">
        <v>6.11</v>
      </c>
      <c r="D3" s="10" t="str">
        <f>IF(ISNA(VLOOKUP(B3,'[1]Entry List Master'!$A$2:$I$1058,2)),"",VLOOKUP(B3,'[1]Entry List Master'!$A$2:$I$1058,2))</f>
        <v>Owen Edwards</v>
      </c>
      <c r="E3" s="10" t="str">
        <f>IF(ISNA(VLOOKUP(B3,'[1]Entry List Master'!$A$2:$I$1058,4)),"",VLOOKUP(B3,'[1]Entry List Master'!$A$2:$I$1058,4))</f>
        <v>East Down AC*</v>
      </c>
      <c r="F3" s="10" t="str">
        <f>IF(ISNA(VLOOKUP(B3,'[1]Entry List Master'!$A$2:$I$1058,5)),"",VLOOKUP(B3,'[1]Entry List Master'!$A$2:$I$1058,5))</f>
        <v>Male</v>
      </c>
      <c r="G3" s="10" t="str">
        <f>IF(ISNA(VLOOKUP(B3,'[1]Entry List Master'!$A$2:$I$1058,3)),"",VLOOKUP(B3,'[1]Entry List Master'!$A$2:$I$1058,3))</f>
        <v>Year 9 </v>
      </c>
      <c r="H3" s="11"/>
      <c r="I3" s="11"/>
      <c r="J3" s="11"/>
      <c r="K3" s="11"/>
      <c r="L3" s="11"/>
    </row>
    <row r="4" spans="1:11" s="7" customFormat="1" ht="15">
      <c r="A4" s="8">
        <f t="shared" si="0"/>
        <v>3</v>
      </c>
      <c r="B4" s="7">
        <v>75</v>
      </c>
      <c r="C4" s="9">
        <v>6.35</v>
      </c>
      <c r="D4" s="10" t="str">
        <f>IF(ISNA(VLOOKUP(B4,'[1]Entry List Master'!$A$2:$I$1058,2)),"",VLOOKUP(B4,'[1]Entry List Master'!$A$2:$I$1058,2))</f>
        <v>Peter Carty</v>
      </c>
      <c r="E4" s="10" t="str">
        <f>IF(ISNA(VLOOKUP(B4,'[1]Entry List Master'!$A$2:$I$1058,4)),"",VLOOKUP(B4,'[1]Entry List Master'!$A$2:$I$1058,4))</f>
        <v>Lagan Valley AC*</v>
      </c>
      <c r="F4" s="10" t="str">
        <f>IF(ISNA(VLOOKUP(B4,'[1]Entry List Master'!$A$2:$I$1058,5)),"",VLOOKUP(B4,'[1]Entry List Master'!$A$2:$I$1058,5))</f>
        <v>Male</v>
      </c>
      <c r="G4" s="10" t="str">
        <f>IF(ISNA(VLOOKUP(B4,'[1]Entry List Master'!$A$2:$I$1058,3)),"",VLOOKUP(B4,'[1]Entry List Master'!$A$2:$I$1058,3))</f>
        <v>Year 9</v>
      </c>
      <c r="H4" s="12"/>
      <c r="I4" s="12"/>
      <c r="J4" s="12"/>
      <c r="K4" s="12"/>
    </row>
    <row r="5" spans="1:7" s="7" customFormat="1" ht="15">
      <c r="A5" s="8">
        <f t="shared" si="0"/>
        <v>4</v>
      </c>
      <c r="B5" s="7">
        <v>53</v>
      </c>
      <c r="C5" s="9">
        <v>7.03</v>
      </c>
      <c r="D5" s="10" t="str">
        <f>IF(ISNA(VLOOKUP(B5,'[1]Entry List Master'!$A$2:$I$1058,2)),"",VLOOKUP(B5,'[1]Entry List Master'!$A$2:$I$1058,2))</f>
        <v>Lauren Hutchinson</v>
      </c>
      <c r="E5" s="10" t="str">
        <f>IF(ISNA(VLOOKUP(B5,'[1]Entry List Master'!$A$2:$I$1058,4)),"",VLOOKUP(B5,'[1]Entry List Master'!$A$2:$I$1058,4))</f>
        <v>Newry AC*</v>
      </c>
      <c r="F5" s="10" t="str">
        <f>IF(ISNA(VLOOKUP(B5,'[1]Entry List Master'!$A$2:$I$1058,5)),"",VLOOKUP(B5,'[1]Entry List Master'!$A$2:$I$1058,5))</f>
        <v>Female</v>
      </c>
      <c r="G5" s="10" t="str">
        <f>IF(ISNA(VLOOKUP(B5,'[1]Entry List Master'!$A$2:$I$1058,3)),"",VLOOKUP(B5,'[1]Entry List Master'!$A$2:$I$1058,3))</f>
        <v>Year 12</v>
      </c>
    </row>
    <row r="6" spans="1:7" s="7" customFormat="1" ht="15">
      <c r="A6" s="8">
        <f t="shared" si="0"/>
        <v>5</v>
      </c>
      <c r="B6" s="7">
        <v>66</v>
      </c>
      <c r="C6" s="9">
        <v>7.08</v>
      </c>
      <c r="D6" s="10" t="str">
        <f>IF(ISNA(VLOOKUP(B6,'[1]Entry List Master'!$A$2:$I$1058,2)),"",VLOOKUP(B6,'[1]Entry List Master'!$A$2:$I$1058,2))</f>
        <v>Sarah Dougherty</v>
      </c>
      <c r="E6" s="10" t="str">
        <f>IF(ISNA(VLOOKUP(B6,'[1]Entry List Master'!$A$2:$I$1058,4)),"",VLOOKUP(B6,'[1]Entry List Master'!$A$2:$I$1058,4))</f>
        <v>Newcastle AC*</v>
      </c>
      <c r="F6" s="10" t="str">
        <f>IF(ISNA(VLOOKUP(B6,'[1]Entry List Master'!$A$2:$I$1058,5)),"",VLOOKUP(B6,'[1]Entry List Master'!$A$2:$I$1058,5))</f>
        <v>Female</v>
      </c>
      <c r="G6" s="10" t="str">
        <f>IF(ISNA(VLOOKUP(B6,'[1]Entry List Master'!$A$2:$I$1058,3)),"",VLOOKUP(B6,'[1]Entry List Master'!$A$2:$I$1058,3))</f>
        <v>Year 9</v>
      </c>
    </row>
    <row r="7" spans="1:7" s="7" customFormat="1" ht="15">
      <c r="A7" s="8">
        <f t="shared" si="0"/>
        <v>6</v>
      </c>
      <c r="B7" s="7">
        <v>54</v>
      </c>
      <c r="C7" s="9">
        <v>7.23</v>
      </c>
      <c r="D7" s="10" t="str">
        <f>IF(ISNA(VLOOKUP(B7,'[1]Entry List Master'!$A$2:$I$1058,2)),"",VLOOKUP(B7,'[1]Entry List Master'!$A$2:$I$1058,2))</f>
        <v>Curtis Bailey</v>
      </c>
      <c r="E7" s="10" t="str">
        <f>IF(ISNA(VLOOKUP(B7,'[1]Entry List Master'!$A$2:$I$1058,4)),"",VLOOKUP(B7,'[1]Entry List Master'!$A$2:$I$1058,4))</f>
        <v>Mourne Runners*</v>
      </c>
      <c r="F7" s="10" t="str">
        <f>IF(ISNA(VLOOKUP(B7,'[1]Entry List Master'!$A$2:$I$1058,5)),"",VLOOKUP(B7,'[1]Entry List Master'!$A$2:$I$1058,5))</f>
        <v>Male</v>
      </c>
      <c r="G7" s="10" t="str">
        <f>IF(ISNA(VLOOKUP(B7,'[1]Entry List Master'!$A$2:$I$1058,3)),"",VLOOKUP(B7,'[1]Entry List Master'!$A$2:$I$1058,3))</f>
        <v>Year 8</v>
      </c>
    </row>
    <row r="8" spans="1:7" s="7" customFormat="1" ht="15">
      <c r="A8" s="8">
        <f t="shared" si="0"/>
        <v>7</v>
      </c>
      <c r="B8" s="7">
        <v>64</v>
      </c>
      <c r="C8" s="9">
        <v>7.26</v>
      </c>
      <c r="D8" s="10" t="str">
        <f>IF(ISNA(VLOOKUP(B8,'[1]Entry List Master'!$A$2:$I$1058,2)),"",VLOOKUP(B8,'[1]Entry List Master'!$A$2:$I$1058,2))</f>
        <v>Fionn McKibbin</v>
      </c>
      <c r="E8" s="10" t="str">
        <f>IF(ISNA(VLOOKUP(B8,'[1]Entry List Master'!$A$2:$I$1058,4)),"",VLOOKUP(B8,'[1]Entry List Master'!$A$2:$I$1058,4))</f>
        <v>Newcastle AC*</v>
      </c>
      <c r="F8" s="10" t="str">
        <f>IF(ISNA(VLOOKUP(B8,'[1]Entry List Master'!$A$2:$I$1058,5)),"",VLOOKUP(B8,'[1]Entry List Master'!$A$2:$I$1058,5))</f>
        <v>Male</v>
      </c>
      <c r="G8" s="10" t="str">
        <f>IF(ISNA(VLOOKUP(B8,'[1]Entry List Master'!$A$2:$I$1058,3)),"",VLOOKUP(B8,'[1]Entry List Master'!$A$2:$I$1058,3))</f>
        <v>Year 9</v>
      </c>
    </row>
    <row r="9" spans="1:7" s="7" customFormat="1" ht="15">
      <c r="A9" s="8">
        <f t="shared" si="0"/>
        <v>8</v>
      </c>
      <c r="B9" s="7">
        <v>51</v>
      </c>
      <c r="C9" s="9">
        <v>7.33</v>
      </c>
      <c r="D9" s="10" t="str">
        <f>IF(ISNA(VLOOKUP(B9,'[1]Entry List Master'!$A$2:$I$1058,2)),"",VLOOKUP(B9,'[1]Entry List Master'!$A$2:$I$1058,2))</f>
        <v>Kerri Valentine</v>
      </c>
      <c r="E9" s="10" t="str">
        <f>IF(ISNA(VLOOKUP(B9,'[1]Entry List Master'!$A$2:$I$1058,4)),"",VLOOKUP(B9,'[1]Entry List Master'!$A$2:$I$1058,4))</f>
        <v>Newcastle AC*</v>
      </c>
      <c r="F9" s="10" t="str">
        <f>IF(ISNA(VLOOKUP(B9,'[1]Entry List Master'!$A$2:$I$1058,5)),"",VLOOKUP(B9,'[1]Entry List Master'!$A$2:$I$1058,5))</f>
        <v>Female</v>
      </c>
      <c r="G9" s="10" t="str">
        <f>IF(ISNA(VLOOKUP(B9,'[1]Entry List Master'!$A$2:$I$1058,3)),"",VLOOKUP(B9,'[1]Entry List Master'!$A$2:$I$1058,3))</f>
        <v>Year 11</v>
      </c>
    </row>
    <row r="10" spans="1:12" s="7" customFormat="1" ht="15">
      <c r="A10" s="8">
        <f t="shared" si="0"/>
        <v>9</v>
      </c>
      <c r="B10" s="7">
        <v>59</v>
      </c>
      <c r="C10" s="9">
        <v>7.35</v>
      </c>
      <c r="D10" s="10" t="str">
        <f>IF(ISNA(VLOOKUP(B10,'[1]Entry List Master'!$A$2:$I$1058,2)),"",VLOOKUP(B10,'[1]Entry List Master'!$A$2:$I$1058,2))</f>
        <v>Aidan McCauley</v>
      </c>
      <c r="E10" s="10" t="str">
        <f>IF(ISNA(VLOOKUP(B10,'[1]Entry List Master'!$A$2:$I$1058,4)),"",VLOOKUP(B10,'[1]Entry List Master'!$A$2:$I$1058,4))</f>
        <v>Newcastle AC*</v>
      </c>
      <c r="F10" s="10" t="str">
        <f>IF(ISNA(VLOOKUP(B10,'[1]Entry List Master'!$A$2:$I$1058,5)),"",VLOOKUP(B10,'[1]Entry List Master'!$A$2:$I$1058,5))</f>
        <v>Male</v>
      </c>
      <c r="G10" s="10" t="str">
        <f>IF(ISNA(VLOOKUP(B10,'[1]Entry List Master'!$A$2:$I$1058,3)),"",VLOOKUP(B10,'[1]Entry List Master'!$A$2:$I$1058,3))</f>
        <v>Year 8</v>
      </c>
      <c r="L10" s="13"/>
    </row>
    <row r="11" spans="1:7" s="7" customFormat="1" ht="15">
      <c r="A11" s="8">
        <f t="shared" si="0"/>
        <v>10</v>
      </c>
      <c r="B11" s="7">
        <v>67</v>
      </c>
      <c r="C11" s="9">
        <v>7.36</v>
      </c>
      <c r="D11" s="10" t="str">
        <f>IF(ISNA(VLOOKUP(B11,'[1]Entry List Master'!$A$2:$I$1058,2)),"",VLOOKUP(B11,'[1]Entry List Master'!$A$2:$I$1058,2))</f>
        <v>Lucy Kenneally</v>
      </c>
      <c r="E11" s="10" t="str">
        <f>IF(ISNA(VLOOKUP(B11,'[1]Entry List Master'!$A$2:$I$1058,4)),"",VLOOKUP(B11,'[1]Entry List Master'!$A$2:$I$1058,4))</f>
        <v>Newcastle AC*</v>
      </c>
      <c r="F11" s="10" t="str">
        <f>IF(ISNA(VLOOKUP(B11,'[1]Entry List Master'!$A$2:$I$1058,5)),"",VLOOKUP(B11,'[1]Entry List Master'!$A$2:$I$1058,5))</f>
        <v>Female</v>
      </c>
      <c r="G11" s="10" t="str">
        <f>IF(ISNA(VLOOKUP(B11,'[1]Entry List Master'!$A$2:$I$1058,3)),"",VLOOKUP(B11,'[1]Entry List Master'!$A$2:$I$1058,3))</f>
        <v>Year 9</v>
      </c>
    </row>
    <row r="12" spans="1:7" s="7" customFormat="1" ht="15">
      <c r="A12" s="8">
        <f t="shared" si="0"/>
        <v>11</v>
      </c>
      <c r="B12" s="7">
        <v>57</v>
      </c>
      <c r="C12" s="9">
        <v>7.38</v>
      </c>
      <c r="D12" s="10" t="str">
        <f>IF(ISNA(VLOOKUP(B12,'[1]Entry List Master'!$A$2:$I$1058,2)),"",VLOOKUP(B12,'[1]Entry List Master'!$A$2:$I$1058,2))</f>
        <v>Edie Carroll</v>
      </c>
      <c r="E12" s="10" t="str">
        <f>IF(ISNA(VLOOKUP(B12,'[1]Entry List Master'!$A$2:$I$1058,4)),"",VLOOKUP(B12,'[1]Entry List Master'!$A$2:$I$1058,4))</f>
        <v>East Down AC*</v>
      </c>
      <c r="F12" s="10" t="str">
        <f>IF(ISNA(VLOOKUP(B12,'[1]Entry List Master'!$A$2:$I$1058,5)),"",VLOOKUP(B12,'[1]Entry List Master'!$A$2:$I$1058,5))</f>
        <v>Female</v>
      </c>
      <c r="G12" s="10" t="str">
        <f>IF(ISNA(VLOOKUP(B12,'[1]Entry List Master'!$A$2:$I$1058,3)),"",VLOOKUP(B12,'[1]Entry List Master'!$A$2:$I$1058,3))</f>
        <v>Year 8</v>
      </c>
    </row>
    <row r="13" spans="1:7" s="7" customFormat="1" ht="15">
      <c r="A13" s="8">
        <f t="shared" si="0"/>
        <v>12</v>
      </c>
      <c r="B13" s="7">
        <v>69</v>
      </c>
      <c r="C13" s="9">
        <v>7.59</v>
      </c>
      <c r="D13" s="10" t="str">
        <f>IF(ISNA(VLOOKUP(B13,'[1]Entry List Master'!$A$2:$I$1058,2)),"",VLOOKUP(B13,'[1]Entry List Master'!$A$2:$I$1058,2))</f>
        <v>Laura Green</v>
      </c>
      <c r="E13" s="10" t="str">
        <f>IF(ISNA(VLOOKUP(B13,'[1]Entry List Master'!$A$2:$I$1058,4)),"",VLOOKUP(B13,'[1]Entry List Master'!$A$2:$I$1058,4))</f>
        <v>East Down AC*</v>
      </c>
      <c r="F13" s="10" t="str">
        <f>IF(ISNA(VLOOKUP(B13,'[1]Entry List Master'!$A$2:$I$1058,5)),"",VLOOKUP(B13,'[1]Entry List Master'!$A$2:$I$1058,5))</f>
        <v>Female</v>
      </c>
      <c r="G13" s="10" t="str">
        <f>IF(ISNA(VLOOKUP(B13,'[1]Entry List Master'!$A$2:$I$1058,3)),"",VLOOKUP(B13,'[1]Entry List Master'!$A$2:$I$1058,3))</f>
        <v>Year 10</v>
      </c>
    </row>
    <row r="14" spans="1:7" s="7" customFormat="1" ht="15">
      <c r="A14" s="8">
        <f t="shared" si="0"/>
        <v>13</v>
      </c>
      <c r="B14" s="7">
        <v>63</v>
      </c>
      <c r="C14" s="9">
        <v>8.07</v>
      </c>
      <c r="D14" s="10" t="str">
        <f>IF(ISNA(VLOOKUP(B14,'[1]Entry List Master'!$A$2:$I$1058,2)),"",VLOOKUP(B14,'[1]Entry List Master'!$A$2:$I$1058,2))</f>
        <v>Eabha Campbell</v>
      </c>
      <c r="E14" s="10" t="str">
        <f>IF(ISNA(VLOOKUP(B14,'[1]Entry List Master'!$A$2:$I$1058,4)),"",VLOOKUP(B14,'[1]Entry List Master'!$A$2:$I$1058,4))</f>
        <v>Newcastle AC*</v>
      </c>
      <c r="F14" s="10" t="str">
        <f>IF(ISNA(VLOOKUP(B14,'[1]Entry List Master'!$A$2:$I$1058,5)),"",VLOOKUP(B14,'[1]Entry List Master'!$A$2:$I$1058,5))</f>
        <v>Female</v>
      </c>
      <c r="G14" s="10" t="str">
        <f>IF(ISNA(VLOOKUP(B14,'[1]Entry List Master'!$A$2:$I$1058,3)),"",VLOOKUP(B14,'[1]Entry List Master'!$A$2:$I$1058,3))</f>
        <v>Year 8</v>
      </c>
    </row>
    <row r="15" spans="1:7" s="7" customFormat="1" ht="15">
      <c r="A15" s="8">
        <f t="shared" si="0"/>
        <v>14</v>
      </c>
      <c r="B15" s="14">
        <v>62</v>
      </c>
      <c r="C15" s="13">
        <v>8.17</v>
      </c>
      <c r="D15" s="10" t="str">
        <f>IF(ISNA(VLOOKUP(B15,'[1]Entry List Master'!$A$2:$I$1058,2)),"",VLOOKUP(B15,'[1]Entry List Master'!$A$2:$I$1058,2))</f>
        <v>Kiara Cairns</v>
      </c>
      <c r="E15" s="10" t="str">
        <f>IF(ISNA(VLOOKUP(B15,'[1]Entry List Master'!$A$2:$I$1058,4)),"",VLOOKUP(B15,'[1]Entry List Master'!$A$2:$I$1058,4))</f>
        <v>Newcastle AC*</v>
      </c>
      <c r="F15" s="10" t="str">
        <f>IF(ISNA(VLOOKUP(B15,'[1]Entry List Master'!$A$2:$I$1058,5)),"",VLOOKUP(B15,'[1]Entry List Master'!$A$2:$I$1058,5))</f>
        <v>Female</v>
      </c>
      <c r="G15" s="10" t="str">
        <f>IF(ISNA(VLOOKUP(B15,'[1]Entry List Master'!$A$2:$I$1058,3)),"",VLOOKUP(B15,'[1]Entry List Master'!$A$2:$I$1058,3))</f>
        <v>Year 8</v>
      </c>
    </row>
    <row r="16" spans="1:11" s="7" customFormat="1" ht="15">
      <c r="A16" s="8">
        <f t="shared" si="0"/>
        <v>15</v>
      </c>
      <c r="B16" s="15">
        <v>71</v>
      </c>
      <c r="C16" s="16">
        <v>8.31</v>
      </c>
      <c r="D16" s="10" t="str">
        <f>IF(ISNA(VLOOKUP(B16,'[1]Entry List Master'!$A$2:$I$1058,2)),"",VLOOKUP(B16,'[1]Entry List Master'!$A$2:$I$1058,2))</f>
        <v>Marie Claire McVeigh</v>
      </c>
      <c r="E16" s="10" t="str">
        <f>IF(ISNA(VLOOKUP(B16,'[1]Entry List Master'!$A$2:$I$1058,4)),"",VLOOKUP(B16,'[1]Entry List Master'!$A$2:$I$1058,4))</f>
        <v>Newcastle AC*</v>
      </c>
      <c r="F16" s="10" t="str">
        <f>IF(ISNA(VLOOKUP(B16,'[1]Entry List Master'!$A$2:$I$1058,5)),"",VLOOKUP(B16,'[1]Entry List Master'!$A$2:$I$1058,5))</f>
        <v>Female</v>
      </c>
      <c r="G16" s="10" t="str">
        <f>IF(ISNA(VLOOKUP(B16,'[1]Entry List Master'!$A$2:$I$1058,3)),"",VLOOKUP(B16,'[1]Entry List Master'!$A$2:$I$1058,3))</f>
        <v>Year 9</v>
      </c>
      <c r="H16" s="4"/>
      <c r="I16" s="5"/>
      <c r="J16" s="4"/>
      <c r="K16" s="6"/>
    </row>
    <row r="17" spans="1:7" s="7" customFormat="1" ht="15">
      <c r="A17" s="8">
        <f t="shared" si="0"/>
        <v>16</v>
      </c>
      <c r="B17" s="14">
        <v>60</v>
      </c>
      <c r="C17" s="13">
        <v>8.39</v>
      </c>
      <c r="D17" s="10" t="str">
        <f>IF(ISNA(VLOOKUP(B17,'[1]Entry List Master'!$A$2:$I$1058,2)),"",VLOOKUP(B17,'[1]Entry List Master'!$A$2:$I$1058,2))</f>
        <v>Luke Taylor</v>
      </c>
      <c r="E17" s="10" t="str">
        <f>IF(ISNA(VLOOKUP(B17,'[1]Entry List Master'!$A$2:$I$1058,4)),"",VLOOKUP(B17,'[1]Entry List Master'!$A$2:$I$1058,4))</f>
        <v>Newcastle AC*</v>
      </c>
      <c r="F17" s="10" t="str">
        <f>IF(ISNA(VLOOKUP(B17,'[1]Entry List Master'!$A$2:$I$1058,5)),"",VLOOKUP(B17,'[1]Entry List Master'!$A$2:$I$1058,5))</f>
        <v>Male</v>
      </c>
      <c r="G17" s="10" t="str">
        <f>IF(ISNA(VLOOKUP(B17,'[1]Entry List Master'!$A$2:$I$1058,3)),"",VLOOKUP(B17,'[1]Entry List Master'!$A$2:$I$1058,3))</f>
        <v>Year 8</v>
      </c>
    </row>
    <row r="18" spans="1:11" s="7" customFormat="1" ht="15">
      <c r="A18" s="8">
        <f t="shared" si="0"/>
        <v>17</v>
      </c>
      <c r="B18" s="7">
        <v>87</v>
      </c>
      <c r="C18" s="9">
        <v>8.53</v>
      </c>
      <c r="D18" s="10" t="str">
        <f>IF(ISNA(VLOOKUP(B18,'[1]Entry List Master'!$A$2:$I$1058,2)),"",VLOOKUP(B18,'[1]Entry List Master'!$A$2:$I$1058,2))</f>
        <v>Helena Galbraith</v>
      </c>
      <c r="E18" s="10" t="str">
        <f>IF(ISNA(VLOOKUP(B18,'[1]Entry List Master'!$A$2:$I$1058,4)),"",VLOOKUP(B18,'[1]Entry List Master'!$A$2:$I$1058,4))</f>
        <v>Unattached</v>
      </c>
      <c r="F18" s="10" t="str">
        <f>IF(ISNA(VLOOKUP(B18,'[1]Entry List Master'!$A$2:$I$1058,5)),"",VLOOKUP(B18,'[1]Entry List Master'!$A$2:$I$1058,5))</f>
        <v>Female</v>
      </c>
      <c r="G18" s="10" t="str">
        <f>IF(ISNA(VLOOKUP(B18,'[1]Entry List Master'!$A$2:$I$1058,3)),"",VLOOKUP(B18,'[1]Entry List Master'!$A$2:$I$1058,3))</f>
        <v>Year 9</v>
      </c>
      <c r="H18" s="11"/>
      <c r="I18" s="11"/>
      <c r="J18" s="11"/>
      <c r="K18" s="11"/>
    </row>
    <row r="19" spans="1:11" s="7" customFormat="1" ht="15">
      <c r="A19" s="8">
        <f t="shared" si="0"/>
        <v>18</v>
      </c>
      <c r="B19" s="7">
        <v>65</v>
      </c>
      <c r="C19" s="9">
        <v>8.55</v>
      </c>
      <c r="D19" s="10" t="str">
        <f>IF(ISNA(VLOOKUP(B19,'[1]Entry List Master'!$A$2:$I$1058,2)),"",VLOOKUP(B19,'[1]Entry List Master'!$A$2:$I$1058,2))</f>
        <v>Padraig Rogan</v>
      </c>
      <c r="E19" s="10" t="str">
        <f>IF(ISNA(VLOOKUP(B19,'[1]Entry List Master'!$A$2:$I$1058,4)),"",VLOOKUP(B19,'[1]Entry List Master'!$A$2:$I$1058,4))</f>
        <v>East Down AC*</v>
      </c>
      <c r="F19" s="10" t="str">
        <f>IF(ISNA(VLOOKUP(B19,'[1]Entry List Master'!$A$2:$I$1058,5)),"",VLOOKUP(B19,'[1]Entry List Master'!$A$2:$I$1058,5))</f>
        <v>Male</v>
      </c>
      <c r="G19" s="10" t="str">
        <f>IF(ISNA(VLOOKUP(B19,'[1]Entry List Master'!$A$2:$I$1058,3)),"",VLOOKUP(B19,'[1]Entry List Master'!$A$2:$I$1058,3))</f>
        <v>Year 9</v>
      </c>
      <c r="H19" s="12"/>
      <c r="I19" s="12"/>
      <c r="J19" s="12"/>
      <c r="K19" s="12"/>
    </row>
    <row r="20" spans="1:7" s="7" customFormat="1" ht="15">
      <c r="A20" s="8">
        <f t="shared" si="0"/>
        <v>19</v>
      </c>
      <c r="B20" s="7">
        <v>55</v>
      </c>
      <c r="C20" s="9">
        <v>9.2</v>
      </c>
      <c r="D20" s="10" t="str">
        <f>IF(ISNA(VLOOKUP(B20,'[1]Entry List Master'!$A$2:$I$1058,2)),"",VLOOKUP(B20,'[1]Entry List Master'!$A$2:$I$1058,2))</f>
        <v>Áine Rice</v>
      </c>
      <c r="E20" s="10" t="str">
        <f>IF(ISNA(VLOOKUP(B20,'[1]Entry List Master'!$A$2:$I$1058,4)),"",VLOOKUP(B20,'[1]Entry List Master'!$A$2:$I$1058,4))</f>
        <v>Newcastle AC*</v>
      </c>
      <c r="F20" s="10" t="str">
        <f>IF(ISNA(VLOOKUP(B20,'[1]Entry List Master'!$A$2:$I$1058,5)),"",VLOOKUP(B20,'[1]Entry List Master'!$A$2:$I$1058,5))</f>
        <v>Female</v>
      </c>
      <c r="G20" s="10" t="str">
        <f>IF(ISNA(VLOOKUP(B20,'[1]Entry List Master'!$A$2:$I$1058,3)),"",VLOOKUP(B20,'[1]Entry List Master'!$A$2:$I$1058,3))</f>
        <v>Year 8</v>
      </c>
    </row>
    <row r="21" spans="1:9" s="7" customFormat="1" ht="15">
      <c r="A21" s="8">
        <f t="shared" si="0"/>
        <v>20</v>
      </c>
      <c r="B21" s="7">
        <v>58</v>
      </c>
      <c r="C21" s="9">
        <v>9.24</v>
      </c>
      <c r="D21" s="10" t="str">
        <f>IF(ISNA(VLOOKUP(B21,'[1]Entry List Master'!$A$2:$I$1058,2)),"",VLOOKUP(B21,'[1]Entry List Master'!$A$2:$I$1058,2))</f>
        <v>Tamzin Johnston</v>
      </c>
      <c r="E21" s="10" t="str">
        <f>IF(ISNA(VLOOKUP(B21,'[1]Entry List Master'!$A$2:$I$1058,4)),"",VLOOKUP(B21,'[1]Entry List Master'!$A$2:$I$1058,4))</f>
        <v>Newcastle AC*</v>
      </c>
      <c r="F21" s="10" t="str">
        <f>IF(ISNA(VLOOKUP(B21,'[1]Entry List Master'!$A$2:$I$1058,5)),"",VLOOKUP(B21,'[1]Entry List Master'!$A$2:$I$1058,5))</f>
        <v>Female</v>
      </c>
      <c r="G21" s="10" t="str">
        <f>IF(ISNA(VLOOKUP(B21,'[1]Entry List Master'!$A$2:$I$1058,3)),"",VLOOKUP(B21,'[1]Entry List Master'!$A$2:$I$1058,3))</f>
        <v>Year 8</v>
      </c>
      <c r="H21" s="14"/>
      <c r="I21" s="14"/>
    </row>
    <row r="22" spans="1:7" s="7" customFormat="1" ht="15">
      <c r="A22" s="8">
        <f t="shared" si="0"/>
        <v>21</v>
      </c>
      <c r="B22" s="7">
        <v>78</v>
      </c>
      <c r="C22" s="9">
        <v>10.25</v>
      </c>
      <c r="D22" s="10" t="str">
        <f>IF(ISNA(VLOOKUP(B22,'[1]Entry List Master'!$A$2:$I$1058,2)),"",VLOOKUP(B22,'[1]Entry List Master'!$A$2:$I$1058,2))</f>
        <v>Oren Shimmons</v>
      </c>
      <c r="E22" s="10" t="str">
        <f>IF(ISNA(VLOOKUP(B22,'[1]Entry List Master'!$A$2:$I$1058,4)),"",VLOOKUP(B22,'[1]Entry List Master'!$A$2:$I$1058,4))</f>
        <v>Unattached</v>
      </c>
      <c r="F22" s="10" t="str">
        <f>IF(ISNA(VLOOKUP(B22,'[1]Entry List Master'!$A$2:$I$1058,5)),"",VLOOKUP(B22,'[1]Entry List Master'!$A$2:$I$1058,5))</f>
        <v>Male</v>
      </c>
      <c r="G22" s="10" t="str">
        <f>IF(ISNA(VLOOKUP(B22,'[1]Entry List Master'!$A$2:$I$1058,3)),"",VLOOKUP(B22,'[1]Entry List Master'!$A$2:$I$1058,3))</f>
        <v>Year 9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HEAVEN KILLERS RELEASE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2014-04-18T09:31:01Z</dcterms:created>
  <dcterms:modified xsi:type="dcterms:W3CDTF">2014-04-18T09:32:27Z</dcterms:modified>
  <cp:category/>
  <cp:version/>
  <cp:contentType/>
  <cp:contentStatus/>
</cp:coreProperties>
</file>