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cVeigh Classic Results" sheetId="1" r:id="rId1"/>
  </sheets>
  <externalReferences>
    <externalReference r:id="rId4"/>
  </externalReferences>
  <definedNames>
    <definedName name="_xlnm.Print_Area" localSheetId="0">'McVeigh Classic Results'!$A$1:$H$184</definedName>
  </definedNames>
  <calcPr fullCalcOnLoad="1"/>
</workbook>
</file>

<file path=xl/sharedStrings.xml><?xml version="1.0" encoding="utf-8"?>
<sst xmlns="http://schemas.openxmlformats.org/spreadsheetml/2006/main" count="10" uniqueCount="10">
  <si>
    <t>Position</t>
  </si>
  <si>
    <t>Race Number</t>
  </si>
  <si>
    <t>Time</t>
  </si>
  <si>
    <t>Name</t>
  </si>
  <si>
    <t>Category</t>
  </si>
  <si>
    <t>Club</t>
  </si>
  <si>
    <t>Email</t>
  </si>
  <si>
    <t>Percentage Time of Winner</t>
  </si>
  <si>
    <t>49,53</t>
  </si>
  <si>
    <t>Sperrin Harriers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</si>
</sst>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0.00;[Red]0.00"/>
    <numFmt numFmtId="169" formatCode="[$€-2]\ #,##0.00_);[Red]\([$€-2]\ #,##0.00\)"/>
    <numFmt numFmtId="170" formatCode="h:mm:ss;@"/>
    <numFmt numFmtId="171" formatCode="[$-F400]h:mm:ss\ AM/PM"/>
    <numFmt numFmtId="172" formatCode="hh:mm:ss;@"/>
    <numFmt numFmtId="173" formatCode="[$-409]h:mm:ss\ AM/PM;@"/>
    <numFmt numFmtId="174" formatCode="[$-809]dd\ mmmm\ yyyy"/>
    <numFmt numFmtId="17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wrapText="1"/>
    </xf>
    <xf numFmtId="168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10" fontId="2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168" fontId="22" fillId="0" borderId="10" xfId="0" applyNumberFormat="1" applyFont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tina\LOCALS~1\Temp\HILLDALE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Stats"/>
      <sheetName val="Race Records"/>
      <sheetName val="Finish Line"/>
      <sheetName val="Spots and Honey"/>
      <sheetName val="Entries By Surname"/>
      <sheetName val="McVeigh Classic Results R1"/>
      <sheetName val="Tollymore EntriesR2"/>
      <sheetName val="Tollymore Results R2"/>
      <sheetName val="Slieve Martin EntriesR3"/>
      <sheetName val="Slieve Martin Results R3"/>
      <sheetName val="Binnian EntriesR4"/>
      <sheetName val="Binnian Results R4"/>
      <sheetName val="Moughanmore Entries R4"/>
      <sheetName val="Moughanmore Results R5"/>
      <sheetName val="Rocky EntriesR6"/>
      <sheetName val="Rocky Results R6"/>
      <sheetName val="Slieve Muck EntriesR7"/>
      <sheetName val="Slieve Muck ResultsR7"/>
      <sheetName val="MeelsR8"/>
      <sheetName val="Meel's ResultsR8"/>
      <sheetName val="HenRocky EntriesR9"/>
      <sheetName val="HenRocky ResultsR9"/>
      <sheetName val="LoughshannaghEntriesR10"/>
      <sheetName val="Loughshannagh ResultsR10"/>
      <sheetName val="Mounment EntriesR11"/>
      <sheetName val="Monument ResultsR11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Edward Hanna</v>
          </cell>
          <cell r="D2" t="str">
            <v>Mourne Runners</v>
          </cell>
        </row>
        <row r="3">
          <cell r="A3">
            <v>2</v>
          </cell>
          <cell r="B3" t="str">
            <v>Mark McKeown</v>
          </cell>
          <cell r="C3" t="str">
            <v>V35</v>
          </cell>
          <cell r="D3" t="str">
            <v>Armagh AC</v>
          </cell>
        </row>
        <row r="4">
          <cell r="A4">
            <v>3</v>
          </cell>
          <cell r="B4" t="str">
            <v>Declan McElroy</v>
          </cell>
          <cell r="C4" t="str">
            <v>V45</v>
          </cell>
          <cell r="D4" t="str">
            <v>Newcastle AC</v>
          </cell>
        </row>
        <row r="5">
          <cell r="A5">
            <v>4</v>
          </cell>
          <cell r="B5" t="str">
            <v>Eugene McCann</v>
          </cell>
          <cell r="C5" t="str">
            <v>V45</v>
          </cell>
          <cell r="D5" t="str">
            <v>Newcastle AC</v>
          </cell>
        </row>
        <row r="6">
          <cell r="A6">
            <v>5</v>
          </cell>
          <cell r="B6" t="str">
            <v>Paul Fegan </v>
          </cell>
          <cell r="C6" t="str">
            <v>MO</v>
          </cell>
          <cell r="D6" t="str">
            <v>Newcastle AC</v>
          </cell>
        </row>
        <row r="7">
          <cell r="A7">
            <v>6</v>
          </cell>
          <cell r="B7" t="str">
            <v>Pete Grant</v>
          </cell>
          <cell r="C7" t="str">
            <v>V40</v>
          </cell>
          <cell r="D7" t="str">
            <v>Newry City Runners</v>
          </cell>
        </row>
        <row r="8">
          <cell r="A8">
            <v>7</v>
          </cell>
          <cell r="B8" t="str">
            <v>Ryan Coleman</v>
          </cell>
          <cell r="C8" t="str">
            <v>MO</v>
          </cell>
          <cell r="D8" t="str">
            <v>Unattached</v>
          </cell>
        </row>
        <row r="9">
          <cell r="A9">
            <v>8</v>
          </cell>
          <cell r="B9" t="str">
            <v>Maureen Oliver </v>
          </cell>
          <cell r="C9" t="str">
            <v>LV55</v>
          </cell>
          <cell r="D9" t="str">
            <v>DUB Runners</v>
          </cell>
        </row>
        <row r="10">
          <cell r="A10">
            <v>9</v>
          </cell>
          <cell r="B10" t="str">
            <v>Ian Taylor</v>
          </cell>
          <cell r="C10" t="str">
            <v>V60</v>
          </cell>
          <cell r="D10" t="str">
            <v>BARF</v>
          </cell>
        </row>
        <row r="11">
          <cell r="A11">
            <v>10</v>
          </cell>
          <cell r="B11" t="str">
            <v>Vaughan Purnell</v>
          </cell>
          <cell r="C11" t="str">
            <v>V40</v>
          </cell>
          <cell r="D11" t="str">
            <v>Lunchtime Legends</v>
          </cell>
        </row>
        <row r="12">
          <cell r="A12">
            <v>11</v>
          </cell>
          <cell r="B12" t="str">
            <v>Billy Reed</v>
          </cell>
          <cell r="C12" t="str">
            <v>V40</v>
          </cell>
          <cell r="D12" t="str">
            <v>East Antrim Harriers</v>
          </cell>
        </row>
        <row r="13">
          <cell r="A13">
            <v>12</v>
          </cell>
          <cell r="B13" t="str">
            <v>Gareth McKeown</v>
          </cell>
          <cell r="C13" t="str">
            <v>V45</v>
          </cell>
          <cell r="D13" t="str">
            <v>Unattached</v>
          </cell>
        </row>
        <row r="14">
          <cell r="A14">
            <v>13</v>
          </cell>
          <cell r="B14" t="str">
            <v>David Nesbitt</v>
          </cell>
          <cell r="C14" t="str">
            <v>V50</v>
          </cell>
          <cell r="D14" t="str">
            <v>Lagan Valley</v>
          </cell>
        </row>
        <row r="15">
          <cell r="A15">
            <v>14</v>
          </cell>
          <cell r="B15" t="str">
            <v>Mark Kendall</v>
          </cell>
          <cell r="C15" t="str">
            <v>MO</v>
          </cell>
          <cell r="D15" t="str">
            <v>Newcastle AC</v>
          </cell>
        </row>
        <row r="16">
          <cell r="A16">
            <v>15</v>
          </cell>
          <cell r="B16" t="str">
            <v>Pauline O'Hara</v>
          </cell>
          <cell r="C16" t="str">
            <v>LV45</v>
          </cell>
          <cell r="D16" t="str">
            <v>BARF</v>
          </cell>
        </row>
        <row r="17">
          <cell r="A17">
            <v>16</v>
          </cell>
          <cell r="B17" t="str">
            <v>Alan McKibbin</v>
          </cell>
          <cell r="C17" t="str">
            <v>V40</v>
          </cell>
          <cell r="D17" t="str">
            <v>Newcastle AC</v>
          </cell>
        </row>
        <row r="18">
          <cell r="A18">
            <v>17</v>
          </cell>
          <cell r="B18" t="str">
            <v>Andy Bridge</v>
          </cell>
          <cell r="C18" t="str">
            <v>V45</v>
          </cell>
          <cell r="D18" t="str">
            <v>BARF</v>
          </cell>
        </row>
        <row r="19">
          <cell r="A19">
            <v>18</v>
          </cell>
          <cell r="B19" t="str">
            <v>Ian McCollam</v>
          </cell>
          <cell r="C19" t="str">
            <v>MO</v>
          </cell>
          <cell r="D19" t="str">
            <v>Unattached</v>
          </cell>
        </row>
        <row r="20">
          <cell r="A20">
            <v>19</v>
          </cell>
          <cell r="B20" t="str">
            <v>Laurence Hamilton</v>
          </cell>
          <cell r="C20" t="str">
            <v>V35</v>
          </cell>
          <cell r="D20" t="str">
            <v>Newcastle AC</v>
          </cell>
        </row>
        <row r="21">
          <cell r="A21">
            <v>20</v>
          </cell>
          <cell r="B21" t="str">
            <v>Ryan Stewart</v>
          </cell>
          <cell r="C21" t="str">
            <v>MO</v>
          </cell>
          <cell r="D21" t="str">
            <v>Larne AC</v>
          </cell>
        </row>
        <row r="22">
          <cell r="A22">
            <v>21</v>
          </cell>
          <cell r="B22" t="str">
            <v>Ed Smith </v>
          </cell>
          <cell r="C22" t="str">
            <v>V55</v>
          </cell>
          <cell r="D22" t="str">
            <v>Lunchtime Legends</v>
          </cell>
        </row>
        <row r="23">
          <cell r="A23">
            <v>22</v>
          </cell>
          <cell r="B23" t="str">
            <v>Julie Murphy</v>
          </cell>
          <cell r="C23" t="str">
            <v>FO</v>
          </cell>
          <cell r="D23" t="str">
            <v>Lagan Valley</v>
          </cell>
        </row>
        <row r="24">
          <cell r="A24">
            <v>23</v>
          </cell>
          <cell r="B24" t="str">
            <v>Steve Cooke</v>
          </cell>
          <cell r="C24" t="str">
            <v>V45</v>
          </cell>
          <cell r="D24" t="str">
            <v>Unattached</v>
          </cell>
        </row>
        <row r="25">
          <cell r="A25">
            <v>24</v>
          </cell>
          <cell r="B25" t="str">
            <v>Fiona Cooke</v>
          </cell>
          <cell r="C25" t="str">
            <v>LV45</v>
          </cell>
          <cell r="D25" t="str">
            <v>Unattached</v>
          </cell>
        </row>
        <row r="26">
          <cell r="A26">
            <v>25</v>
          </cell>
          <cell r="B26" t="str">
            <v>Paul Sloan</v>
          </cell>
          <cell r="C26" t="str">
            <v>V35</v>
          </cell>
          <cell r="D26" t="str">
            <v>Unattached</v>
          </cell>
        </row>
        <row r="27">
          <cell r="A27">
            <v>26</v>
          </cell>
          <cell r="B27" t="str">
            <v>Danny O'Boyle</v>
          </cell>
          <cell r="C27" t="str">
            <v>V35</v>
          </cell>
          <cell r="D27" t="str">
            <v>Unattached</v>
          </cell>
        </row>
        <row r="28">
          <cell r="A28">
            <v>27</v>
          </cell>
          <cell r="B28" t="str">
            <v>Richard Bell</v>
          </cell>
          <cell r="C28" t="str">
            <v>V35</v>
          </cell>
          <cell r="D28" t="str">
            <v>Unattached</v>
          </cell>
        </row>
        <row r="29">
          <cell r="A29">
            <v>28</v>
          </cell>
          <cell r="B29" t="str">
            <v>Des Woods</v>
          </cell>
          <cell r="C29" t="str">
            <v>V40</v>
          </cell>
          <cell r="D29" t="str">
            <v> Mourne Runners</v>
          </cell>
        </row>
        <row r="30">
          <cell r="A30">
            <v>29</v>
          </cell>
          <cell r="B30" t="str">
            <v>Paul Hollywood</v>
          </cell>
          <cell r="C30" t="str">
            <v>V40</v>
          </cell>
          <cell r="D30" t="str">
            <v>Armagh AC</v>
          </cell>
        </row>
        <row r="31">
          <cell r="A31">
            <v>30</v>
          </cell>
          <cell r="B31" t="str">
            <v>Gerry Kenny</v>
          </cell>
          <cell r="C31" t="str">
            <v>V45</v>
          </cell>
          <cell r="D31" t="str">
            <v>Unattached</v>
          </cell>
        </row>
        <row r="32">
          <cell r="A32">
            <v>31</v>
          </cell>
          <cell r="B32" t="str">
            <v>Pascal Toner</v>
          </cell>
          <cell r="C32" t="str">
            <v>V50</v>
          </cell>
          <cell r="D32" t="str">
            <v>Newcastle AC</v>
          </cell>
        </row>
        <row r="33">
          <cell r="A33">
            <v>32</v>
          </cell>
          <cell r="B33" t="str">
            <v>Andy Gregg</v>
          </cell>
          <cell r="C33" t="str">
            <v>V40</v>
          </cell>
          <cell r="D33" t="str">
            <v>Larne AC</v>
          </cell>
        </row>
        <row r="34">
          <cell r="A34">
            <v>33</v>
          </cell>
          <cell r="B34" t="str">
            <v>Deon McNeilly</v>
          </cell>
          <cell r="C34" t="str">
            <v>V45</v>
          </cell>
          <cell r="D34" t="str">
            <v>Newcastle AC</v>
          </cell>
        </row>
        <row r="35">
          <cell r="A35">
            <v>34</v>
          </cell>
          <cell r="B35" t="str">
            <v>Karen Alexander</v>
          </cell>
          <cell r="C35" t="str">
            <v>FO</v>
          </cell>
          <cell r="D35" t="str">
            <v>Newcastle AC</v>
          </cell>
        </row>
        <row r="36">
          <cell r="A36">
            <v>35</v>
          </cell>
          <cell r="B36" t="str">
            <v>Neil Carty</v>
          </cell>
          <cell r="C36" t="str">
            <v>V40</v>
          </cell>
          <cell r="D36" t="str">
            <v>North Belfast Harriers</v>
          </cell>
        </row>
        <row r="37">
          <cell r="A37">
            <v>36</v>
          </cell>
          <cell r="B37" t="str">
            <v>Chris Sherrard</v>
          </cell>
          <cell r="C37" t="str">
            <v>MO</v>
          </cell>
          <cell r="D37" t="str">
            <v>Unattached</v>
          </cell>
        </row>
        <row r="38">
          <cell r="A38">
            <v>37</v>
          </cell>
          <cell r="B38" t="str">
            <v>Seamus White</v>
          </cell>
          <cell r="C38" t="str">
            <v>V50</v>
          </cell>
          <cell r="D38" t="str">
            <v>Newcastle AC</v>
          </cell>
        </row>
        <row r="39">
          <cell r="A39">
            <v>38</v>
          </cell>
          <cell r="B39" t="str">
            <v>Clarke Campbell</v>
          </cell>
          <cell r="C39" t="str">
            <v>V40</v>
          </cell>
          <cell r="D39" t="str">
            <v>BARF</v>
          </cell>
        </row>
        <row r="40">
          <cell r="A40">
            <v>39</v>
          </cell>
          <cell r="B40" t="str">
            <v>Paul Jackson </v>
          </cell>
          <cell r="C40" t="str">
            <v>V35</v>
          </cell>
          <cell r="D40" t="str">
            <v>Rowallane Ramblers</v>
          </cell>
        </row>
        <row r="41">
          <cell r="A41">
            <v>40</v>
          </cell>
          <cell r="B41" t="str">
            <v>Tim Kerr</v>
          </cell>
          <cell r="C41" t="str">
            <v>V35</v>
          </cell>
          <cell r="D41" t="str">
            <v>Murlough AC</v>
          </cell>
        </row>
        <row r="42">
          <cell r="A42">
            <v>41</v>
          </cell>
          <cell r="B42" t="str">
            <v>Jeremy Knox</v>
          </cell>
          <cell r="C42" t="str">
            <v>V40</v>
          </cell>
          <cell r="D42" t="str">
            <v>Rowallane Ramblers</v>
          </cell>
        </row>
        <row r="43">
          <cell r="A43">
            <v>42</v>
          </cell>
          <cell r="B43" t="str">
            <v>Barbara Carey</v>
          </cell>
          <cell r="C43" t="str">
            <v>LV40</v>
          </cell>
          <cell r="D43" t="str">
            <v>Murlough AC</v>
          </cell>
        </row>
        <row r="44">
          <cell r="A44">
            <v>43</v>
          </cell>
          <cell r="B44" t="str">
            <v>John Kelly</v>
          </cell>
          <cell r="C44" t="str">
            <v>V50</v>
          </cell>
          <cell r="D44" t="str">
            <v>Newcastle AC</v>
          </cell>
        </row>
        <row r="45">
          <cell r="A45">
            <v>44</v>
          </cell>
          <cell r="B45" t="str">
            <v>Michael Degan</v>
          </cell>
          <cell r="C45" t="str">
            <v>V50</v>
          </cell>
          <cell r="D45" t="str">
            <v>East Down AC</v>
          </cell>
        </row>
        <row r="46">
          <cell r="A46">
            <v>45</v>
          </cell>
          <cell r="B46" t="str">
            <v>Michael McKibben</v>
          </cell>
          <cell r="C46" t="str">
            <v>V45</v>
          </cell>
          <cell r="D46" t="str">
            <v>Unattached</v>
          </cell>
        </row>
        <row r="47">
          <cell r="A47">
            <v>46</v>
          </cell>
          <cell r="B47" t="str">
            <v>Francis Boal</v>
          </cell>
          <cell r="C47" t="str">
            <v>V60</v>
          </cell>
          <cell r="D47" t="str">
            <v>Ballydrain</v>
          </cell>
        </row>
        <row r="48">
          <cell r="A48">
            <v>47</v>
          </cell>
          <cell r="B48" t="str">
            <v>Kathleen Monteverde</v>
          </cell>
          <cell r="C48" t="str">
            <v>LV45</v>
          </cell>
          <cell r="D48" t="str">
            <v>BARF</v>
          </cell>
        </row>
        <row r="49">
          <cell r="A49">
            <v>48</v>
          </cell>
          <cell r="B49" t="str">
            <v>Pat Dunbar</v>
          </cell>
          <cell r="C49" t="str">
            <v>V55</v>
          </cell>
          <cell r="D49" t="str">
            <v>Team Purple</v>
          </cell>
        </row>
        <row r="50">
          <cell r="A50">
            <v>49</v>
          </cell>
          <cell r="B50" t="str">
            <v>Brendan Quail</v>
          </cell>
          <cell r="C50" t="str">
            <v>MO</v>
          </cell>
          <cell r="D50" t="str">
            <v>Newcastle AC</v>
          </cell>
        </row>
        <row r="51">
          <cell r="A51">
            <v>50</v>
          </cell>
          <cell r="B51" t="str">
            <v>Kim Surginor</v>
          </cell>
          <cell r="C51" t="str">
            <v>LV35</v>
          </cell>
          <cell r="D51" t="str">
            <v>East Down AC</v>
          </cell>
        </row>
        <row r="52">
          <cell r="A52">
            <v>51</v>
          </cell>
          <cell r="B52" t="str">
            <v>Martin McVeigh</v>
          </cell>
          <cell r="C52" t="str">
            <v>V55</v>
          </cell>
          <cell r="D52" t="str">
            <v>Newcastle AC</v>
          </cell>
        </row>
        <row r="53">
          <cell r="A53">
            <v>52</v>
          </cell>
          <cell r="B53" t="str">
            <v>Michael Barton</v>
          </cell>
          <cell r="C53" t="str">
            <v>V55</v>
          </cell>
          <cell r="D53" t="str">
            <v>Mourne Runners</v>
          </cell>
        </row>
        <row r="54">
          <cell r="A54">
            <v>53</v>
          </cell>
          <cell r="B54" t="str">
            <v>Jacinta Doyle</v>
          </cell>
          <cell r="C54" t="str">
            <v>LV45</v>
          </cell>
          <cell r="D54" t="str">
            <v>Unattached</v>
          </cell>
        </row>
        <row r="55">
          <cell r="A55">
            <v>54</v>
          </cell>
          <cell r="B55" t="str">
            <v>WJ Brown</v>
          </cell>
          <cell r="C55" t="str">
            <v>V55</v>
          </cell>
          <cell r="D55" t="str">
            <v>Mourne Runners</v>
          </cell>
        </row>
        <row r="56">
          <cell r="A56">
            <v>55</v>
          </cell>
          <cell r="B56" t="str">
            <v>Alan Bailie</v>
          </cell>
          <cell r="C56" t="str">
            <v>V35</v>
          </cell>
          <cell r="D56" t="str">
            <v>Unattached</v>
          </cell>
        </row>
        <row r="57">
          <cell r="A57">
            <v>56</v>
          </cell>
          <cell r="B57" t="str">
            <v>Barry Rankin</v>
          </cell>
          <cell r="C57" t="str">
            <v>V50</v>
          </cell>
          <cell r="D57" t="str">
            <v>Mourne Runners</v>
          </cell>
        </row>
        <row r="58">
          <cell r="A58">
            <v>57</v>
          </cell>
          <cell r="B58" t="str">
            <v>Anne Sandford</v>
          </cell>
          <cell r="C58" t="str">
            <v>LV45</v>
          </cell>
          <cell r="D58" t="str">
            <v>Newcastle AC</v>
          </cell>
        </row>
        <row r="59">
          <cell r="A59">
            <v>58</v>
          </cell>
          <cell r="B59" t="str">
            <v>Peter Turkington</v>
          </cell>
          <cell r="C59" t="str">
            <v>V55</v>
          </cell>
          <cell r="D59" t="str">
            <v>Mourne Runners</v>
          </cell>
        </row>
        <row r="60">
          <cell r="A60">
            <v>59</v>
          </cell>
          <cell r="B60" t="str">
            <v>Sam Graham</v>
          </cell>
          <cell r="C60" t="str">
            <v>MO</v>
          </cell>
          <cell r="D60" t="str">
            <v>Unattached</v>
          </cell>
        </row>
        <row r="61">
          <cell r="A61">
            <v>60</v>
          </cell>
          <cell r="B61" t="str">
            <v>Declan McCrory</v>
          </cell>
          <cell r="C61" t="str">
            <v>V45</v>
          </cell>
          <cell r="D61" t="str">
            <v>Armagh AC</v>
          </cell>
        </row>
        <row r="62">
          <cell r="A62">
            <v>61</v>
          </cell>
          <cell r="B62" t="str">
            <v>Kelly-Ann Speight</v>
          </cell>
          <cell r="C62" t="str">
            <v>FO</v>
          </cell>
          <cell r="D62" t="str">
            <v>Omagh Harriers</v>
          </cell>
        </row>
        <row r="63">
          <cell r="A63">
            <v>62</v>
          </cell>
          <cell r="B63" t="str">
            <v>Angela Speight</v>
          </cell>
          <cell r="C63" t="str">
            <v>FO</v>
          </cell>
          <cell r="D63" t="str">
            <v>Omagh Harriers</v>
          </cell>
        </row>
        <row r="64">
          <cell r="A64">
            <v>63</v>
          </cell>
          <cell r="B64" t="str">
            <v>Marie-Therese Speight</v>
          </cell>
          <cell r="C64" t="str">
            <v>LV50</v>
          </cell>
          <cell r="D64" t="str">
            <v>Omagh Harriers</v>
          </cell>
        </row>
        <row r="65">
          <cell r="A65">
            <v>64</v>
          </cell>
          <cell r="B65" t="str">
            <v>Murray Cowan</v>
          </cell>
          <cell r="C65" t="str">
            <v>V40</v>
          </cell>
          <cell r="D65" t="str">
            <v>LVO</v>
          </cell>
        </row>
        <row r="66">
          <cell r="A66">
            <v>65</v>
          </cell>
          <cell r="B66" t="str">
            <v>Bill Hopkins</v>
          </cell>
          <cell r="C66" t="str">
            <v>V60</v>
          </cell>
          <cell r="D66" t="str">
            <v>LVO</v>
          </cell>
        </row>
        <row r="67">
          <cell r="A67">
            <v>66</v>
          </cell>
          <cell r="B67" t="str">
            <v>Martin McGeown</v>
          </cell>
          <cell r="C67" t="str">
            <v>MO</v>
          </cell>
          <cell r="D67" t="str">
            <v>Unattached</v>
          </cell>
        </row>
        <row r="68">
          <cell r="A68">
            <v>67</v>
          </cell>
          <cell r="B68" t="str">
            <v>Paul Byrne</v>
          </cell>
          <cell r="C68" t="str">
            <v>V35</v>
          </cell>
          <cell r="D68" t="str">
            <v>Murlough AC</v>
          </cell>
        </row>
        <row r="69">
          <cell r="A69">
            <v>68</v>
          </cell>
          <cell r="B69" t="str">
            <v>Paul Duffy</v>
          </cell>
          <cell r="C69" t="str">
            <v>V40</v>
          </cell>
          <cell r="D69" t="str">
            <v>North Down</v>
          </cell>
        </row>
        <row r="70">
          <cell r="A70">
            <v>69</v>
          </cell>
          <cell r="B70" t="str">
            <v>Audey McVeigh</v>
          </cell>
          <cell r="C70" t="str">
            <v>V45</v>
          </cell>
          <cell r="D70" t="str">
            <v>Newcastle AC</v>
          </cell>
        </row>
        <row r="71">
          <cell r="A71">
            <v>70</v>
          </cell>
          <cell r="B71" t="str">
            <v>Fred Strickland</v>
          </cell>
          <cell r="C71" t="str">
            <v>V60</v>
          </cell>
          <cell r="D71" t="str">
            <v>Ballydrain</v>
          </cell>
        </row>
        <row r="72">
          <cell r="A72">
            <v>71</v>
          </cell>
          <cell r="B72" t="str">
            <v>Simon Reeve</v>
          </cell>
          <cell r="C72" t="str">
            <v>MO</v>
          </cell>
          <cell r="D72" t="str">
            <v>FERMO</v>
          </cell>
        </row>
        <row r="73">
          <cell r="A73">
            <v>72</v>
          </cell>
          <cell r="B73" t="str">
            <v>Sean McGurnaghan</v>
          </cell>
          <cell r="C73" t="str">
            <v>V45</v>
          </cell>
          <cell r="D73" t="str">
            <v>City of Lisburn</v>
          </cell>
        </row>
        <row r="74">
          <cell r="A74">
            <v>73</v>
          </cell>
          <cell r="B74" t="str">
            <v>Nigel McKinney</v>
          </cell>
          <cell r="C74" t="str">
            <v>V40</v>
          </cell>
          <cell r="D74" t="str">
            <v>Murlough AC</v>
          </cell>
        </row>
        <row r="75">
          <cell r="A75">
            <v>74</v>
          </cell>
          <cell r="B75" t="str">
            <v>Stephen Begley</v>
          </cell>
          <cell r="C75" t="str">
            <v>V45</v>
          </cell>
          <cell r="D75" t="str">
            <v>Albertville</v>
          </cell>
        </row>
        <row r="76">
          <cell r="A76">
            <v>75</v>
          </cell>
          <cell r="B76" t="str">
            <v>Trevor Wilson</v>
          </cell>
          <cell r="C76" t="str">
            <v>V50</v>
          </cell>
          <cell r="D76" t="str">
            <v>Larne AC</v>
          </cell>
        </row>
        <row r="77">
          <cell r="A77">
            <v>76</v>
          </cell>
          <cell r="B77" t="str">
            <v>Darren Herron</v>
          </cell>
          <cell r="C77" t="str">
            <v>MO</v>
          </cell>
          <cell r="D77" t="str">
            <v>Mourne Runners</v>
          </cell>
        </row>
        <row r="78">
          <cell r="A78">
            <v>77</v>
          </cell>
          <cell r="B78" t="str">
            <v>Sam Herron</v>
          </cell>
          <cell r="C78" t="str">
            <v>MO</v>
          </cell>
          <cell r="D78" t="str">
            <v>Mourne Runners</v>
          </cell>
        </row>
        <row r="79">
          <cell r="A79">
            <v>78</v>
          </cell>
          <cell r="B79" t="str">
            <v>Mark Kirk</v>
          </cell>
          <cell r="C79" t="str">
            <v>MO</v>
          </cell>
          <cell r="D79" t="str">
            <v>Newry City Runners</v>
          </cell>
        </row>
        <row r="80">
          <cell r="A80">
            <v>79</v>
          </cell>
          <cell r="B80" t="str">
            <v>Roma McConville</v>
          </cell>
          <cell r="C80" t="str">
            <v>LV50</v>
          </cell>
          <cell r="D80" t="str">
            <v>North Down</v>
          </cell>
        </row>
        <row r="81">
          <cell r="A81">
            <v>80</v>
          </cell>
          <cell r="B81" t="str">
            <v>Cathal Murphy</v>
          </cell>
          <cell r="C81" t="str">
            <v>MO</v>
          </cell>
          <cell r="D81" t="str">
            <v>Newry City Runners</v>
          </cell>
        </row>
        <row r="82">
          <cell r="A82">
            <v>81</v>
          </cell>
          <cell r="B82" t="str">
            <v>Elaine Hall</v>
          </cell>
          <cell r="C82" t="str">
            <v>LV35</v>
          </cell>
          <cell r="D82" t="str">
            <v>Larne AC</v>
          </cell>
        </row>
        <row r="83">
          <cell r="A83">
            <v>82</v>
          </cell>
          <cell r="B83" t="str">
            <v>Michael Henry</v>
          </cell>
          <cell r="C83" t="str">
            <v>V50</v>
          </cell>
          <cell r="D83" t="str">
            <v>Pegasus</v>
          </cell>
        </row>
        <row r="84">
          <cell r="A84">
            <v>83</v>
          </cell>
          <cell r="B84" t="str">
            <v>Eamon McCrickard</v>
          </cell>
          <cell r="C84" t="str">
            <v>V40</v>
          </cell>
          <cell r="D84" t="str">
            <v>Newcastle AC</v>
          </cell>
        </row>
        <row r="85">
          <cell r="A85">
            <v>84</v>
          </cell>
          <cell r="B85" t="str">
            <v>Jason Weir</v>
          </cell>
          <cell r="C85" t="str">
            <v>V35</v>
          </cell>
          <cell r="D85" t="str">
            <v>Newcastle AC</v>
          </cell>
        </row>
        <row r="86">
          <cell r="A86">
            <v>85</v>
          </cell>
          <cell r="B86" t="str">
            <v>Hazel McLaughlin</v>
          </cell>
          <cell r="C86" t="str">
            <v>FO</v>
          </cell>
          <cell r="D86" t="str">
            <v>Lagan Valley</v>
          </cell>
        </row>
        <row r="87">
          <cell r="A87">
            <v>86</v>
          </cell>
          <cell r="B87" t="str">
            <v>Fred Hamond</v>
          </cell>
          <cell r="C87" t="str">
            <v>V55</v>
          </cell>
          <cell r="D87" t="str">
            <v>BARF</v>
          </cell>
        </row>
        <row r="88">
          <cell r="A88">
            <v>87</v>
          </cell>
          <cell r="B88" t="str">
            <v>Donal Ward</v>
          </cell>
          <cell r="C88" t="str">
            <v>V40</v>
          </cell>
          <cell r="D88" t="str">
            <v>Castlewellan GAC</v>
          </cell>
        </row>
        <row r="89">
          <cell r="A89">
            <v>88</v>
          </cell>
          <cell r="B89" t="str">
            <v>Ronan Mynes</v>
          </cell>
          <cell r="C89" t="str">
            <v>V40</v>
          </cell>
          <cell r="D89" t="str">
            <v>Newry City Runners</v>
          </cell>
        </row>
        <row r="90">
          <cell r="A90">
            <v>89</v>
          </cell>
          <cell r="B90" t="str">
            <v>Don Travers</v>
          </cell>
          <cell r="C90" t="str">
            <v>V35</v>
          </cell>
          <cell r="D90" t="str">
            <v>Newry City Runners</v>
          </cell>
        </row>
        <row r="91">
          <cell r="A91">
            <v>90</v>
          </cell>
          <cell r="B91" t="str">
            <v>Tony Forde</v>
          </cell>
          <cell r="C91" t="str">
            <v>V45</v>
          </cell>
          <cell r="D91" t="str">
            <v>North Belfast Harriers</v>
          </cell>
        </row>
        <row r="92">
          <cell r="A92">
            <v>91</v>
          </cell>
          <cell r="B92" t="str">
            <v>Dermot McCloskey</v>
          </cell>
          <cell r="C92" t="str">
            <v>V35</v>
          </cell>
          <cell r="D92" t="str">
            <v>Unattached</v>
          </cell>
        </row>
        <row r="93">
          <cell r="A93">
            <v>92</v>
          </cell>
          <cell r="B93" t="str">
            <v>Nuala Horisk</v>
          </cell>
          <cell r="C93" t="str">
            <v>LV35</v>
          </cell>
          <cell r="D93" t="str">
            <v>Murlough AC</v>
          </cell>
        </row>
        <row r="94">
          <cell r="A94">
            <v>93</v>
          </cell>
          <cell r="B94" t="str">
            <v>Damien Horisk</v>
          </cell>
          <cell r="C94" t="str">
            <v>V35</v>
          </cell>
          <cell r="D94" t="str">
            <v>Murlough AC</v>
          </cell>
        </row>
        <row r="95">
          <cell r="A95">
            <v>94</v>
          </cell>
          <cell r="B95" t="str">
            <v>Nathaniel Shelton</v>
          </cell>
          <cell r="C95" t="str">
            <v>V35</v>
          </cell>
          <cell r="D95" t="str">
            <v>Unattached</v>
          </cell>
        </row>
        <row r="96">
          <cell r="A96">
            <v>95</v>
          </cell>
          <cell r="B96" t="str">
            <v>Jason Radcliffe</v>
          </cell>
          <cell r="C96" t="str">
            <v>MO</v>
          </cell>
          <cell r="D96" t="str">
            <v>Lagan Valley</v>
          </cell>
        </row>
        <row r="97">
          <cell r="A97">
            <v>96</v>
          </cell>
          <cell r="B97" t="str">
            <v>Ryan Manley</v>
          </cell>
          <cell r="C97" t="str">
            <v>MO</v>
          </cell>
          <cell r="D97" t="str">
            <v>Unattached</v>
          </cell>
        </row>
        <row r="98">
          <cell r="A98">
            <v>97</v>
          </cell>
          <cell r="B98" t="str">
            <v>Clive Coffey</v>
          </cell>
          <cell r="C98" t="str">
            <v>V40</v>
          </cell>
          <cell r="D98" t="str">
            <v>Physio &amp; Co</v>
          </cell>
        </row>
        <row r="99">
          <cell r="A99">
            <v>98</v>
          </cell>
          <cell r="B99" t="str">
            <v>Wayne Storey</v>
          </cell>
          <cell r="C99" t="str">
            <v>V35</v>
          </cell>
          <cell r="D99" t="str">
            <v>Unattached</v>
          </cell>
        </row>
        <row r="100">
          <cell r="A100">
            <v>99</v>
          </cell>
          <cell r="B100" t="str">
            <v>Daniel McRitchie</v>
          </cell>
          <cell r="C100" t="str">
            <v>MO</v>
          </cell>
          <cell r="D100" t="str">
            <v>Unattached</v>
          </cell>
        </row>
        <row r="101">
          <cell r="A101">
            <v>100</v>
          </cell>
          <cell r="B101" t="str">
            <v>Taryn McCoy</v>
          </cell>
          <cell r="C101" t="str">
            <v>LV35</v>
          </cell>
          <cell r="D101" t="str">
            <v>BARF</v>
          </cell>
        </row>
        <row r="102">
          <cell r="A102">
            <v>101</v>
          </cell>
          <cell r="B102" t="str">
            <v>William Taylor</v>
          </cell>
          <cell r="C102" t="str">
            <v>V45</v>
          </cell>
          <cell r="D102" t="str">
            <v>Unattached</v>
          </cell>
        </row>
        <row r="103">
          <cell r="A103">
            <v>102</v>
          </cell>
          <cell r="B103" t="str">
            <v>Donal O'Kane</v>
          </cell>
          <cell r="C103" t="str">
            <v>V45</v>
          </cell>
          <cell r="D103" t="str">
            <v>BARF</v>
          </cell>
        </row>
        <row r="104">
          <cell r="A104">
            <v>103</v>
          </cell>
          <cell r="B104" t="str">
            <v>Shileen O'Kane</v>
          </cell>
          <cell r="C104" t="str">
            <v>LV40</v>
          </cell>
          <cell r="D104" t="str">
            <v>BARF</v>
          </cell>
        </row>
        <row r="105">
          <cell r="A105">
            <v>104</v>
          </cell>
          <cell r="B105" t="str">
            <v>Barbara Brown</v>
          </cell>
          <cell r="C105" t="str">
            <v>LV50</v>
          </cell>
          <cell r="D105" t="str">
            <v>Mourne Runners</v>
          </cell>
        </row>
        <row r="106">
          <cell r="A106">
            <v>105</v>
          </cell>
          <cell r="B106" t="str">
            <v>William Marks</v>
          </cell>
          <cell r="C106" t="str">
            <v>V35</v>
          </cell>
          <cell r="D106" t="str">
            <v>Mourne Runners</v>
          </cell>
        </row>
        <row r="107">
          <cell r="A107">
            <v>106</v>
          </cell>
          <cell r="B107" t="str">
            <v>Stewart Cunningham</v>
          </cell>
          <cell r="C107" t="str">
            <v>V55</v>
          </cell>
          <cell r="D107" t="str">
            <v>Mourne Runners</v>
          </cell>
        </row>
        <row r="108">
          <cell r="A108">
            <v>107</v>
          </cell>
          <cell r="B108" t="str">
            <v>Liam Keenan</v>
          </cell>
          <cell r="C108" t="str">
            <v>V45</v>
          </cell>
          <cell r="D108" t="str">
            <v>East Down AC</v>
          </cell>
        </row>
        <row r="109">
          <cell r="A109">
            <v>108</v>
          </cell>
          <cell r="B109" t="str">
            <v>Steven Malone</v>
          </cell>
          <cell r="C109" t="str">
            <v>MO</v>
          </cell>
          <cell r="D109" t="str">
            <v>Newry City Runners</v>
          </cell>
        </row>
        <row r="110">
          <cell r="A110">
            <v>109</v>
          </cell>
          <cell r="B110" t="str">
            <v>Tony Malone</v>
          </cell>
          <cell r="C110" t="str">
            <v>V50</v>
          </cell>
          <cell r="D110" t="str">
            <v>Newry City Runners</v>
          </cell>
        </row>
        <row r="111">
          <cell r="A111">
            <v>110</v>
          </cell>
          <cell r="B111" t="str">
            <v>William James Moneypenny</v>
          </cell>
          <cell r="C111" t="str">
            <v>MJ</v>
          </cell>
          <cell r="D111" t="str">
            <v>Unattached</v>
          </cell>
        </row>
        <row r="112">
          <cell r="A112">
            <v>111</v>
          </cell>
          <cell r="B112" t="str">
            <v>Seth Mathers</v>
          </cell>
          <cell r="C112" t="str">
            <v>MJ</v>
          </cell>
          <cell r="D112" t="str">
            <v>Unattached</v>
          </cell>
        </row>
        <row r="113">
          <cell r="A113">
            <v>112</v>
          </cell>
          <cell r="B113" t="str">
            <v>Jill Murphy</v>
          </cell>
          <cell r="C113" t="str">
            <v>LV40</v>
          </cell>
          <cell r="D113" t="str">
            <v>Unattached</v>
          </cell>
        </row>
        <row r="114">
          <cell r="A114">
            <v>113</v>
          </cell>
          <cell r="B114" t="str">
            <v>Jonathan Graham</v>
          </cell>
          <cell r="C114" t="str">
            <v>MJ</v>
          </cell>
          <cell r="D114" t="str">
            <v>Mourne Runners</v>
          </cell>
        </row>
        <row r="115">
          <cell r="A115">
            <v>114</v>
          </cell>
          <cell r="B115" t="str">
            <v>Brendan Donnelly</v>
          </cell>
          <cell r="C115" t="str">
            <v>MO</v>
          </cell>
          <cell r="D115" t="str">
            <v>Newcastle AC</v>
          </cell>
        </row>
        <row r="116">
          <cell r="A116">
            <v>115</v>
          </cell>
          <cell r="B116" t="str">
            <v>Daisy Murray</v>
          </cell>
          <cell r="C116" t="str">
            <v>FJ</v>
          </cell>
          <cell r="D116" t="str">
            <v>Team Purple</v>
          </cell>
        </row>
        <row r="117">
          <cell r="A117">
            <v>116</v>
          </cell>
          <cell r="B117" t="str">
            <v>William Howard</v>
          </cell>
          <cell r="C117" t="str">
            <v>V50</v>
          </cell>
          <cell r="D117" t="str">
            <v>Lagan Valley</v>
          </cell>
        </row>
        <row r="118">
          <cell r="A118">
            <v>117</v>
          </cell>
          <cell r="B118" t="str">
            <v>Dan Mitchell</v>
          </cell>
          <cell r="C118" t="str">
            <v>V35</v>
          </cell>
          <cell r="D118" t="str">
            <v>Unattached</v>
          </cell>
        </row>
        <row r="119">
          <cell r="A119">
            <v>118</v>
          </cell>
          <cell r="B119" t="str">
            <v>David Graham</v>
          </cell>
          <cell r="C119" t="str">
            <v>V45</v>
          </cell>
          <cell r="D119" t="str">
            <v>Unattached</v>
          </cell>
        </row>
        <row r="120">
          <cell r="A120">
            <v>119</v>
          </cell>
          <cell r="B120" t="str">
            <v>Niall King</v>
          </cell>
          <cell r="C120" t="str">
            <v>V35</v>
          </cell>
          <cell r="D120" t="str">
            <v>Castlewellan GAC</v>
          </cell>
        </row>
        <row r="121">
          <cell r="A121">
            <v>120</v>
          </cell>
          <cell r="B121" t="str">
            <v>Brian Wilson</v>
          </cell>
          <cell r="C121" t="str">
            <v>V40</v>
          </cell>
          <cell r="D121" t="str">
            <v>Lagan Valley</v>
          </cell>
        </row>
        <row r="122">
          <cell r="A122">
            <v>121</v>
          </cell>
          <cell r="B122" t="str">
            <v>Diane Wilson</v>
          </cell>
          <cell r="C122" t="str">
            <v>LV40</v>
          </cell>
          <cell r="D122" t="str">
            <v>Lagan Valley</v>
          </cell>
        </row>
        <row r="123">
          <cell r="A123">
            <v>122</v>
          </cell>
          <cell r="B123" t="str">
            <v>Brendan O'Hagan</v>
          </cell>
          <cell r="C123" t="str">
            <v>V50</v>
          </cell>
          <cell r="D123" t="str">
            <v>Team Purple</v>
          </cell>
        </row>
        <row r="124">
          <cell r="A124">
            <v>123</v>
          </cell>
          <cell r="B124" t="str">
            <v>Dermot Winters</v>
          </cell>
          <cell r="C124" t="str">
            <v>V35</v>
          </cell>
          <cell r="D124" t="str">
            <v>Newry City Runners</v>
          </cell>
        </row>
        <row r="125">
          <cell r="A125">
            <v>124</v>
          </cell>
          <cell r="B125" t="str">
            <v>Cormac Fitzpatrick</v>
          </cell>
          <cell r="C125" t="str">
            <v>V35</v>
          </cell>
          <cell r="D125" t="str">
            <v>Team Purple</v>
          </cell>
        </row>
        <row r="126">
          <cell r="A126">
            <v>125</v>
          </cell>
          <cell r="B126" t="str">
            <v>Mark Wright</v>
          </cell>
          <cell r="C126" t="str">
            <v>MO</v>
          </cell>
          <cell r="D126" t="str">
            <v>Unattached</v>
          </cell>
        </row>
        <row r="127">
          <cell r="A127">
            <v>126</v>
          </cell>
          <cell r="B127" t="str">
            <v>P J McCrickard</v>
          </cell>
          <cell r="C127" t="str">
            <v>V35</v>
          </cell>
          <cell r="D127" t="str">
            <v>Newcastle AC</v>
          </cell>
        </row>
        <row r="128">
          <cell r="A128">
            <v>127</v>
          </cell>
          <cell r="B128" t="str">
            <v>Mary Knight</v>
          </cell>
          <cell r="C128" t="str">
            <v>LV45</v>
          </cell>
          <cell r="D128" t="str">
            <v>LVO</v>
          </cell>
        </row>
        <row r="129">
          <cell r="A129">
            <v>128</v>
          </cell>
          <cell r="B129" t="str">
            <v>Sean Knight</v>
          </cell>
          <cell r="C129" t="str">
            <v>MO</v>
          </cell>
          <cell r="D129" t="str">
            <v>LVO</v>
          </cell>
        </row>
        <row r="130">
          <cell r="A130">
            <v>129</v>
          </cell>
          <cell r="B130" t="str">
            <v>Stephen Knight</v>
          </cell>
          <cell r="C130" t="str">
            <v>V45</v>
          </cell>
          <cell r="D130" t="str">
            <v>LVO</v>
          </cell>
        </row>
        <row r="131">
          <cell r="A131">
            <v>130</v>
          </cell>
          <cell r="B131" t="str">
            <v>Stephen Smyth</v>
          </cell>
          <cell r="C131" t="str">
            <v>V45</v>
          </cell>
          <cell r="D131" t="str">
            <v>Murlough AC</v>
          </cell>
        </row>
        <row r="132">
          <cell r="A132">
            <v>131</v>
          </cell>
          <cell r="B132" t="str">
            <v>Ryan Daly</v>
          </cell>
          <cell r="C132" t="str">
            <v>MO</v>
          </cell>
          <cell r="D132" t="str">
            <v>Unattached</v>
          </cell>
        </row>
        <row r="133">
          <cell r="A133">
            <v>132</v>
          </cell>
          <cell r="B133" t="str">
            <v>Donna Trimble</v>
          </cell>
          <cell r="C133" t="str">
            <v>FO</v>
          </cell>
          <cell r="D133" t="str">
            <v>Unattached</v>
          </cell>
        </row>
        <row r="134">
          <cell r="A134">
            <v>133</v>
          </cell>
          <cell r="B134" t="str">
            <v>John Paul Drake</v>
          </cell>
          <cell r="C134" t="str">
            <v>MO</v>
          </cell>
          <cell r="D134" t="str">
            <v>Unattached</v>
          </cell>
        </row>
        <row r="135">
          <cell r="A135">
            <v>134</v>
          </cell>
          <cell r="B135" t="str">
            <v>Jim Erskine</v>
          </cell>
          <cell r="C135" t="str">
            <v>V45</v>
          </cell>
          <cell r="D135" t="str">
            <v>East Down AC</v>
          </cell>
        </row>
        <row r="136">
          <cell r="A136">
            <v>135</v>
          </cell>
          <cell r="B136" t="str">
            <v>Garry McLoughlin</v>
          </cell>
          <cell r="C136" t="str">
            <v>V40</v>
          </cell>
          <cell r="D136" t="str">
            <v>East Down AC</v>
          </cell>
        </row>
        <row r="137">
          <cell r="A137">
            <v>136</v>
          </cell>
          <cell r="B137" t="str">
            <v>David Smyth</v>
          </cell>
          <cell r="C137" t="str">
            <v>MO</v>
          </cell>
          <cell r="D137" t="str">
            <v>Unattached</v>
          </cell>
        </row>
        <row r="138">
          <cell r="A138">
            <v>137</v>
          </cell>
          <cell r="B138" t="str">
            <v>Martin Breen</v>
          </cell>
          <cell r="C138" t="str">
            <v>MO</v>
          </cell>
          <cell r="D138" t="str">
            <v>Unattached</v>
          </cell>
        </row>
        <row r="139">
          <cell r="A139">
            <v>138</v>
          </cell>
          <cell r="B139" t="str">
            <v>David Calvert</v>
          </cell>
          <cell r="C139" t="str">
            <v>V35</v>
          </cell>
          <cell r="D139" t="str">
            <v>Queens Tri</v>
          </cell>
        </row>
        <row r="140">
          <cell r="A140">
            <v>139</v>
          </cell>
          <cell r="B140" t="str">
            <v>Rowan McMahon</v>
          </cell>
          <cell r="C140" t="str">
            <v>V35</v>
          </cell>
          <cell r="D140" t="str">
            <v>Team Purple</v>
          </cell>
        </row>
        <row r="141">
          <cell r="A141">
            <v>140</v>
          </cell>
          <cell r="B141" t="str">
            <v>Stephen Lyons</v>
          </cell>
          <cell r="C141" t="str">
            <v>V35</v>
          </cell>
          <cell r="D141" t="str">
            <v>DUB Runners</v>
          </cell>
        </row>
        <row r="142">
          <cell r="A142">
            <v>141</v>
          </cell>
          <cell r="B142" t="str">
            <v>Patrick Keown</v>
          </cell>
          <cell r="C142" t="str">
            <v>V50</v>
          </cell>
          <cell r="D142" t="str">
            <v>Lady Vic Boat Club</v>
          </cell>
        </row>
        <row r="143">
          <cell r="A143">
            <v>142</v>
          </cell>
          <cell r="B143" t="str">
            <v>Roddy Clarke</v>
          </cell>
          <cell r="C143" t="str">
            <v>V60</v>
          </cell>
          <cell r="D143" t="str">
            <v>Lady Vic Boat Club</v>
          </cell>
        </row>
        <row r="144">
          <cell r="A144">
            <v>143</v>
          </cell>
          <cell r="B144" t="str">
            <v>Douglas Ferguson</v>
          </cell>
          <cell r="C144" t="str">
            <v>V55</v>
          </cell>
          <cell r="D144" t="str">
            <v>Lady Vic Boat Club</v>
          </cell>
        </row>
        <row r="145">
          <cell r="A145">
            <v>144</v>
          </cell>
          <cell r="B145" t="str">
            <v>Stewart McGill</v>
          </cell>
          <cell r="C145" t="str">
            <v>V35</v>
          </cell>
          <cell r="D145" t="str">
            <v>Unattached</v>
          </cell>
        </row>
        <row r="146">
          <cell r="A146">
            <v>145</v>
          </cell>
          <cell r="B146" t="str">
            <v>Dave Fulcher</v>
          </cell>
          <cell r="C146" t="str">
            <v>V50</v>
          </cell>
          <cell r="D146" t="str">
            <v>Murlough AC</v>
          </cell>
        </row>
        <row r="147">
          <cell r="A147">
            <v>146</v>
          </cell>
          <cell r="B147" t="str">
            <v>Gareth McGimpsey</v>
          </cell>
          <cell r="C147" t="str">
            <v>MO</v>
          </cell>
          <cell r="D147" t="str">
            <v>Unattached</v>
          </cell>
        </row>
        <row r="148">
          <cell r="A148">
            <v>147</v>
          </cell>
          <cell r="B148" t="str">
            <v>Brian Spence</v>
          </cell>
          <cell r="C148" t="str">
            <v>V45</v>
          </cell>
          <cell r="D148" t="str">
            <v>Larne AC</v>
          </cell>
        </row>
        <row r="149">
          <cell r="A149">
            <v>148</v>
          </cell>
          <cell r="B149" t="str">
            <v>Paul Watson </v>
          </cell>
          <cell r="C149" t="str">
            <v>V45</v>
          </cell>
          <cell r="D149" t="str">
            <v>Newcastle AC</v>
          </cell>
        </row>
        <row r="150">
          <cell r="A150">
            <v>149</v>
          </cell>
          <cell r="B150" t="str">
            <v>Brian Hamilton</v>
          </cell>
          <cell r="C150" t="str">
            <v>V60</v>
          </cell>
          <cell r="D150" t="str">
            <v>East Down AC</v>
          </cell>
        </row>
        <row r="151">
          <cell r="A151">
            <v>150</v>
          </cell>
          <cell r="B151" t="str">
            <v>James Speight</v>
          </cell>
          <cell r="C151" t="str">
            <v>MJ</v>
          </cell>
          <cell r="D151" t="str">
            <v>Omagh Harriers</v>
          </cell>
        </row>
        <row r="152">
          <cell r="A152">
            <v>151</v>
          </cell>
          <cell r="B152" t="str">
            <v>Anna McCoy</v>
          </cell>
          <cell r="C152" t="str">
            <v>FO</v>
          </cell>
          <cell r="D152" t="str">
            <v>East Down AC</v>
          </cell>
        </row>
        <row r="153">
          <cell r="A153">
            <v>152</v>
          </cell>
          <cell r="B153" t="str">
            <v>Brian McGregor</v>
          </cell>
          <cell r="C153" t="str">
            <v>V35</v>
          </cell>
          <cell r="D153" t="str">
            <v>Unattached</v>
          </cell>
        </row>
        <row r="154">
          <cell r="A154">
            <v>153</v>
          </cell>
          <cell r="B154" t="str">
            <v>Colin Peter McGregor</v>
          </cell>
          <cell r="C154" t="str">
            <v>MO</v>
          </cell>
          <cell r="D154" t="str">
            <v>Unattached</v>
          </cell>
        </row>
        <row r="155">
          <cell r="A155">
            <v>154</v>
          </cell>
          <cell r="B155" t="str">
            <v>Angela Carlin</v>
          </cell>
          <cell r="C155" t="str">
            <v>FO</v>
          </cell>
          <cell r="D155" t="str">
            <v>Unattached</v>
          </cell>
        </row>
        <row r="156">
          <cell r="A156">
            <v>155</v>
          </cell>
          <cell r="B156" t="str">
            <v>Damien McDaid</v>
          </cell>
          <cell r="C156" t="str">
            <v>V35</v>
          </cell>
          <cell r="D156" t="str">
            <v>Unattached</v>
          </cell>
        </row>
        <row r="157">
          <cell r="A157">
            <v>156</v>
          </cell>
          <cell r="B157" t="str">
            <v>Paddy Harrower</v>
          </cell>
          <cell r="C157" t="str">
            <v>V55</v>
          </cell>
          <cell r="D157" t="str">
            <v>Unattached</v>
          </cell>
        </row>
        <row r="158">
          <cell r="A158">
            <v>157</v>
          </cell>
          <cell r="B158" t="str">
            <v>Andrea Harrower</v>
          </cell>
          <cell r="C158" t="str">
            <v>LV35</v>
          </cell>
          <cell r="D158" t="str">
            <v>Unattached</v>
          </cell>
        </row>
        <row r="159">
          <cell r="A159">
            <v>158</v>
          </cell>
          <cell r="B159" t="str">
            <v>Charles McAlinden</v>
          </cell>
          <cell r="C159" t="str">
            <v>V50</v>
          </cell>
          <cell r="D159" t="str">
            <v>Newcastle AC</v>
          </cell>
        </row>
        <row r="160">
          <cell r="A160">
            <v>159</v>
          </cell>
          <cell r="B160" t="str">
            <v>Michael Quinn</v>
          </cell>
          <cell r="C160" t="str">
            <v>V40</v>
          </cell>
          <cell r="D160" t="str">
            <v>Unattached</v>
          </cell>
        </row>
        <row r="161">
          <cell r="A161">
            <v>160</v>
          </cell>
          <cell r="B161" t="str">
            <v>Paddy Harris</v>
          </cell>
          <cell r="C161" t="str">
            <v>LV40</v>
          </cell>
          <cell r="D161" t="str">
            <v>Unattached</v>
          </cell>
        </row>
        <row r="162">
          <cell r="A162">
            <v>161</v>
          </cell>
          <cell r="B162" t="str">
            <v>Thomas Stephen Wallace</v>
          </cell>
          <cell r="C162" t="str">
            <v>V45</v>
          </cell>
          <cell r="D162" t="str">
            <v>Murlough AC</v>
          </cell>
        </row>
        <row r="163">
          <cell r="A163">
            <v>162</v>
          </cell>
          <cell r="B163" t="str">
            <v>Conor McCarroll</v>
          </cell>
          <cell r="C163" t="str">
            <v>V35</v>
          </cell>
          <cell r="D163" t="str">
            <v>Unattached</v>
          </cell>
        </row>
        <row r="164">
          <cell r="A164">
            <v>163</v>
          </cell>
          <cell r="B164" t="str">
            <v>Peter McGuckin</v>
          </cell>
          <cell r="C164" t="str">
            <v>V55</v>
          </cell>
          <cell r="D164" t="str">
            <v>Mourne Runners</v>
          </cell>
        </row>
        <row r="165">
          <cell r="A165">
            <v>164</v>
          </cell>
          <cell r="B165" t="str">
            <v>Frankie Gorman</v>
          </cell>
          <cell r="C165" t="str">
            <v>V45</v>
          </cell>
          <cell r="D165" t="str">
            <v>Muckno Tri</v>
          </cell>
        </row>
        <row r="166">
          <cell r="A166">
            <v>165</v>
          </cell>
          <cell r="B166" t="str">
            <v>John McArdle</v>
          </cell>
          <cell r="C166" t="str">
            <v>V40</v>
          </cell>
          <cell r="D166" t="str">
            <v>Unattached</v>
          </cell>
        </row>
        <row r="167">
          <cell r="A167">
            <v>166</v>
          </cell>
          <cell r="B167" t="str">
            <v>Maureen Falloona</v>
          </cell>
          <cell r="C167" t="str">
            <v>FO</v>
          </cell>
          <cell r="D167" t="str">
            <v>Unattached</v>
          </cell>
        </row>
        <row r="168">
          <cell r="A168">
            <v>167</v>
          </cell>
          <cell r="B168" t="str">
            <v>Miguel Robinson</v>
          </cell>
          <cell r="C168" t="str">
            <v>MO</v>
          </cell>
          <cell r="D168" t="str">
            <v>Unattached</v>
          </cell>
        </row>
        <row r="169">
          <cell r="A169">
            <v>168</v>
          </cell>
          <cell r="B169" t="str">
            <v>Helen Connolly</v>
          </cell>
          <cell r="C169" t="str">
            <v>FO</v>
          </cell>
          <cell r="D169" t="str">
            <v>Unattached</v>
          </cell>
        </row>
        <row r="170">
          <cell r="A170">
            <v>169</v>
          </cell>
          <cell r="B170" t="str">
            <v>Patrick O'Hagan</v>
          </cell>
          <cell r="C170" t="str">
            <v>V45</v>
          </cell>
          <cell r="D170" t="str">
            <v>Unattached</v>
          </cell>
        </row>
        <row r="171">
          <cell r="A171">
            <v>170</v>
          </cell>
          <cell r="B171" t="str">
            <v>Gerard Boylan</v>
          </cell>
          <cell r="C171" t="str">
            <v>V35</v>
          </cell>
          <cell r="D171" t="str">
            <v>Unattached</v>
          </cell>
        </row>
        <row r="172">
          <cell r="A172">
            <v>171</v>
          </cell>
          <cell r="B172" t="str">
            <v>Hugo Rodgers</v>
          </cell>
          <cell r="C172" t="str">
            <v>V40</v>
          </cell>
          <cell r="D172" t="str">
            <v>Newcastle AC</v>
          </cell>
        </row>
        <row r="173">
          <cell r="A173">
            <v>172</v>
          </cell>
          <cell r="B173" t="str">
            <v>Richard Campbell</v>
          </cell>
          <cell r="C173" t="str">
            <v>V35</v>
          </cell>
          <cell r="D173" t="str">
            <v>Unattached</v>
          </cell>
        </row>
        <row r="174">
          <cell r="A174">
            <v>173</v>
          </cell>
          <cell r="B174" t="str">
            <v>Peter Linden</v>
          </cell>
          <cell r="C174" t="str">
            <v>V35</v>
          </cell>
          <cell r="D174" t="str">
            <v>Unattached</v>
          </cell>
        </row>
        <row r="175">
          <cell r="A175">
            <v>174</v>
          </cell>
          <cell r="B175" t="str">
            <v>Francis Nugent</v>
          </cell>
          <cell r="C175" t="str">
            <v>V40</v>
          </cell>
          <cell r="D175" t="str">
            <v>Newcastle AC</v>
          </cell>
        </row>
        <row r="176">
          <cell r="A176">
            <v>175</v>
          </cell>
          <cell r="B176" t="str">
            <v>Conal Nugent</v>
          </cell>
          <cell r="C176" t="str">
            <v>V45</v>
          </cell>
          <cell r="D176" t="str">
            <v>Newcastle AC</v>
          </cell>
        </row>
        <row r="177">
          <cell r="A177">
            <v>176</v>
          </cell>
          <cell r="B177" t="str">
            <v>Frankie Gorman</v>
          </cell>
          <cell r="C177" t="str">
            <v>V40</v>
          </cell>
          <cell r="D177" t="str">
            <v>Monaghan Phoenix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  <cell r="B182" t="str">
            <v>Patricia McKibbin</v>
          </cell>
          <cell r="C182" t="str">
            <v>FO</v>
          </cell>
          <cell r="D182" t="str">
            <v>Unattached</v>
          </cell>
        </row>
        <row r="183">
          <cell r="A183">
            <v>182</v>
          </cell>
          <cell r="B183" t="str">
            <v>Cora McKibbin</v>
          </cell>
          <cell r="C183" t="str">
            <v>FO</v>
          </cell>
          <cell r="D183" t="str">
            <v>Unattached</v>
          </cell>
        </row>
        <row r="184">
          <cell r="A184">
            <v>183</v>
          </cell>
          <cell r="B184" t="str">
            <v>Philip Haslett</v>
          </cell>
          <cell r="C184" t="str">
            <v>V45</v>
          </cell>
          <cell r="D184" t="str">
            <v>Albertville</v>
          </cell>
        </row>
        <row r="185">
          <cell r="A185">
            <v>184</v>
          </cell>
          <cell r="B185" t="str">
            <v>Kristofer Muldoon</v>
          </cell>
          <cell r="C185" t="str">
            <v>MO</v>
          </cell>
          <cell r="D185" t="str">
            <v>Armagh AC</v>
          </cell>
        </row>
        <row r="186">
          <cell r="A186">
            <v>185</v>
          </cell>
          <cell r="B186" t="str">
            <v>Cormac Muldoon</v>
          </cell>
          <cell r="C186" t="str">
            <v>V50</v>
          </cell>
          <cell r="D186" t="str">
            <v>Armagh AC</v>
          </cell>
        </row>
        <row r="187">
          <cell r="A187">
            <v>186</v>
          </cell>
          <cell r="B187" t="str">
            <v>Stephen Sloan</v>
          </cell>
          <cell r="C187" t="str">
            <v>MO</v>
          </cell>
          <cell r="D187" t="str">
            <v>Unattached</v>
          </cell>
        </row>
        <row r="188">
          <cell r="A188">
            <v>187</v>
          </cell>
          <cell r="B188" t="str">
            <v>Justin Trainor</v>
          </cell>
          <cell r="C188" t="str">
            <v>MO</v>
          </cell>
          <cell r="D188" t="str">
            <v>Unattached</v>
          </cell>
        </row>
        <row r="189">
          <cell r="A189">
            <v>188</v>
          </cell>
          <cell r="B189" t="str">
            <v>Richard Duggan</v>
          </cell>
          <cell r="C189" t="str">
            <v>V45</v>
          </cell>
          <cell r="D189" t="str">
            <v>Rowallane Ramblers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399</v>
          </cell>
        </row>
        <row r="380">
          <cell r="A380">
            <v>400</v>
          </cell>
        </row>
        <row r="381">
          <cell r="A381">
            <v>401</v>
          </cell>
        </row>
        <row r="382">
          <cell r="A382">
            <v>402</v>
          </cell>
        </row>
        <row r="383">
          <cell r="A383">
            <v>403</v>
          </cell>
        </row>
        <row r="384">
          <cell r="A384">
            <v>404</v>
          </cell>
        </row>
        <row r="385">
          <cell r="A385">
            <v>405</v>
          </cell>
        </row>
        <row r="386">
          <cell r="A386">
            <v>406</v>
          </cell>
        </row>
        <row r="387">
          <cell r="A387">
            <v>407</v>
          </cell>
        </row>
        <row r="388">
          <cell r="A388">
            <v>408</v>
          </cell>
        </row>
        <row r="389">
          <cell r="A389">
            <v>409</v>
          </cell>
        </row>
        <row r="390">
          <cell r="A390">
            <v>410</v>
          </cell>
        </row>
        <row r="393">
          <cell r="D393" t="str">
            <v>North Belfast</v>
          </cell>
        </row>
        <row r="394">
          <cell r="D394" t="str">
            <v>Albertville Harriers</v>
          </cell>
        </row>
        <row r="395">
          <cell r="D395" t="str">
            <v>Balllymena Runners</v>
          </cell>
        </row>
        <row r="396">
          <cell r="D396" t="str">
            <v>Mourne Runners</v>
          </cell>
        </row>
        <row r="397">
          <cell r="D397" t="str">
            <v>Omagh Harriers</v>
          </cell>
        </row>
        <row r="398">
          <cell r="D398" t="str">
            <v>Up &amp; Running</v>
          </cell>
        </row>
        <row r="399">
          <cell r="D399" t="str">
            <v>Unattached</v>
          </cell>
        </row>
        <row r="400">
          <cell r="D400" t="str">
            <v>Willowfield Harriers</v>
          </cell>
        </row>
        <row r="401">
          <cell r="D401" t="str">
            <v>BARF</v>
          </cell>
        </row>
        <row r="402">
          <cell r="D402" t="str">
            <v>Ballydrain Harriers </v>
          </cell>
        </row>
        <row r="403">
          <cell r="D403" t="str">
            <v>Larne 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3.7109375" style="6" bestFit="1" customWidth="1"/>
    <col min="2" max="2" width="13.421875" style="6" bestFit="1" customWidth="1"/>
    <col min="3" max="3" width="10.57421875" style="6" bestFit="1" customWidth="1"/>
    <col min="4" max="4" width="28.421875" style="6" bestFit="1" customWidth="1"/>
    <col min="5" max="5" width="14.7109375" style="6" bestFit="1" customWidth="1"/>
    <col min="6" max="6" width="25.28125" style="6" bestFit="1" customWidth="1"/>
    <col min="7" max="7" width="33.140625" style="6" hidden="1" customWidth="1"/>
    <col min="8" max="8" width="18.140625" style="6" bestFit="1" customWidth="1"/>
    <col min="9" max="16384" width="9.140625" style="6" customWidth="1"/>
  </cols>
  <sheetData>
    <row r="1" spans="1:8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5" t="s">
        <v>7</v>
      </c>
    </row>
    <row r="2" spans="1:8" s="12" customFormat="1" ht="15">
      <c r="A2" s="7">
        <v>1</v>
      </c>
      <c r="B2" s="8">
        <v>28</v>
      </c>
      <c r="C2" s="9">
        <v>33.31</v>
      </c>
      <c r="D2" s="7" t="str">
        <f>VLOOKUP(B2,'[1]Entry List Master'!$A$2:$O$1061,2)</f>
        <v>Des Woods</v>
      </c>
      <c r="E2" s="7" t="str">
        <f>VLOOKUP(B2,'[1]Entry List Master'!$A$2:$O$1061,3)</f>
        <v>V40</v>
      </c>
      <c r="F2" s="7" t="str">
        <f>VLOOKUP(B2,'[1]Entry List Master'!$A$2:$O$1061,4)</f>
        <v> Mourne Runners</v>
      </c>
      <c r="G2" s="10">
        <f>VLOOKUP($B2,'[1]Entry List Master'!$A$2:$O$1061,7)</f>
        <v>0</v>
      </c>
      <c r="H2" s="11">
        <v>1</v>
      </c>
    </row>
    <row r="3" spans="1:8" ht="15">
      <c r="A3" s="10">
        <v>2</v>
      </c>
      <c r="B3" s="13">
        <v>35</v>
      </c>
      <c r="C3" s="14">
        <v>33.38</v>
      </c>
      <c r="D3" s="10" t="str">
        <f>VLOOKUP(B3,'[1]Entry List Master'!$A$2:$O$1061,2)</f>
        <v>Neil Carty</v>
      </c>
      <c r="E3" s="10" t="str">
        <f>VLOOKUP(B3,'[1]Entry List Master'!$A$2:$O$1061,3)</f>
        <v>V40</v>
      </c>
      <c r="F3" s="10" t="str">
        <f>VLOOKUP(B3,'[1]Entry List Master'!$A$2:$O$1061,4)</f>
        <v>North Belfast Harriers</v>
      </c>
      <c r="G3" s="10">
        <f>VLOOKUP($B3,'[1]Entry List Master'!$A$2:$O$1061,7)</f>
        <v>0</v>
      </c>
      <c r="H3" s="15">
        <f aca="true" t="shared" si="0" ref="H3:H34">C3/$C$2</f>
        <v>1.002101471029721</v>
      </c>
    </row>
    <row r="4" spans="1:8" s="12" customFormat="1" ht="15">
      <c r="A4" s="7">
        <v>3</v>
      </c>
      <c r="B4" s="8">
        <v>150</v>
      </c>
      <c r="C4" s="9">
        <v>33.57</v>
      </c>
      <c r="D4" s="7" t="str">
        <f>VLOOKUP(B4,'[1]Entry List Master'!$A$2:$O$1061,2)</f>
        <v>James Speight</v>
      </c>
      <c r="E4" s="7" t="str">
        <f>VLOOKUP(B4,'[1]Entry List Master'!$A$2:$O$1061,3)</f>
        <v>MJ</v>
      </c>
      <c r="F4" s="7" t="str">
        <f>VLOOKUP(B4,'[1]Entry List Master'!$A$2:$O$1061,4)</f>
        <v>Omagh Harriers</v>
      </c>
      <c r="G4" s="10">
        <f>VLOOKUP($B4,'[1]Entry List Master'!$A$2:$O$1061,7)</f>
        <v>0</v>
      </c>
      <c r="H4" s="11">
        <f t="shared" si="0"/>
        <v>1.0078054638246772</v>
      </c>
    </row>
    <row r="5" spans="1:8" s="12" customFormat="1" ht="15">
      <c r="A5" s="7">
        <v>4</v>
      </c>
      <c r="B5" s="8">
        <v>33</v>
      </c>
      <c r="C5" s="16">
        <v>34.43</v>
      </c>
      <c r="D5" s="7" t="str">
        <f>VLOOKUP(B5,'[1]Entry List Master'!$A$2:$O$1061,2)</f>
        <v>Deon McNeilly</v>
      </c>
      <c r="E5" s="7" t="str">
        <f>VLOOKUP(B5,'[1]Entry List Master'!$A$2:$O$1061,3)</f>
        <v>V45</v>
      </c>
      <c r="F5" s="7" t="str">
        <f>VLOOKUP(B5,'[1]Entry List Master'!$A$2:$O$1061,4)</f>
        <v>Newcastle AC</v>
      </c>
      <c r="G5" s="10">
        <f>VLOOKUP($B5,'[1]Entry List Master'!$A$2:$O$1061,7)</f>
        <v>0</v>
      </c>
      <c r="H5" s="11">
        <f t="shared" si="0"/>
        <v>1.0336235364755328</v>
      </c>
    </row>
    <row r="6" spans="1:8" ht="15">
      <c r="A6" s="10">
        <v>5</v>
      </c>
      <c r="B6" s="13">
        <v>16</v>
      </c>
      <c r="C6" s="17">
        <v>35.1</v>
      </c>
      <c r="D6" s="10" t="str">
        <f>VLOOKUP(B6,'[1]Entry List Master'!$A$2:$O$1061,2)</f>
        <v>Alan McKibbin</v>
      </c>
      <c r="E6" s="10" t="str">
        <f>VLOOKUP(B6,'[1]Entry List Master'!$A$2:$O$1061,3)</f>
        <v>V40</v>
      </c>
      <c r="F6" s="10" t="str">
        <f>VLOOKUP(B6,'[1]Entry List Master'!$A$2:$O$1061,4)</f>
        <v>Newcastle AC</v>
      </c>
      <c r="G6" s="10">
        <f>VLOOKUP($B6,'[1]Entry List Master'!$A$2:$O$1061,7)</f>
        <v>0</v>
      </c>
      <c r="H6" s="15">
        <f t="shared" si="0"/>
        <v>1.053737616331432</v>
      </c>
    </row>
    <row r="7" spans="1:8" s="12" customFormat="1" ht="15">
      <c r="A7" s="7">
        <v>6</v>
      </c>
      <c r="B7" s="8">
        <v>184</v>
      </c>
      <c r="C7" s="9">
        <v>35.16</v>
      </c>
      <c r="D7" s="7" t="str">
        <f>VLOOKUP(B7,'[1]Entry List Master'!$A$2:$O$1061,2)</f>
        <v>Kristofer Muldoon</v>
      </c>
      <c r="E7" s="7" t="str">
        <f>VLOOKUP(B7,'[1]Entry List Master'!$A$2:$O$1061,3)</f>
        <v>MO</v>
      </c>
      <c r="F7" s="7" t="str">
        <f>VLOOKUP(B7,'[1]Entry List Master'!$A$2:$O$1061,4)</f>
        <v>Armagh AC</v>
      </c>
      <c r="G7" s="10">
        <f>VLOOKUP($B7,'[1]Entry List Master'!$A$2:$O$1061,7)</f>
        <v>0</v>
      </c>
      <c r="H7" s="11">
        <f t="shared" si="0"/>
        <v>1.0555388772140497</v>
      </c>
    </row>
    <row r="8" spans="1:8" s="12" customFormat="1" ht="15">
      <c r="A8" s="7">
        <v>7</v>
      </c>
      <c r="B8" s="8">
        <v>89</v>
      </c>
      <c r="C8" s="9">
        <v>35.33</v>
      </c>
      <c r="D8" s="7" t="str">
        <f>VLOOKUP(B8,'[1]Entry List Master'!$A$2:$O$1061,2)</f>
        <v>Don Travers</v>
      </c>
      <c r="E8" s="7" t="str">
        <f>VLOOKUP(B8,'[1]Entry List Master'!$A$2:$O$1061,3)</f>
        <v>V35</v>
      </c>
      <c r="F8" s="7" t="str">
        <f>VLOOKUP(B8,'[1]Entry List Master'!$A$2:$O$1061,4)</f>
        <v>Newry City Runners</v>
      </c>
      <c r="G8" s="10">
        <f>VLOOKUP($B8,'[1]Entry List Master'!$A$2:$O$1061,7)</f>
        <v>0</v>
      </c>
      <c r="H8" s="11">
        <f t="shared" si="0"/>
        <v>1.0606424497148002</v>
      </c>
    </row>
    <row r="9" spans="1:8" ht="15">
      <c r="A9" s="10">
        <v>8</v>
      </c>
      <c r="B9" s="13">
        <v>49</v>
      </c>
      <c r="C9" s="14">
        <v>35.41</v>
      </c>
      <c r="D9" s="10" t="str">
        <f>VLOOKUP(B9,'[1]Entry List Master'!$A$2:$O$1061,2)</f>
        <v>Brendan Quail</v>
      </c>
      <c r="E9" s="10" t="str">
        <f>VLOOKUP(B9,'[1]Entry List Master'!$A$2:$O$1061,3)</f>
        <v>MO</v>
      </c>
      <c r="F9" s="10" t="str">
        <f>VLOOKUP(B9,'[1]Entry List Master'!$A$2:$O$1061,4)</f>
        <v>Newcastle AC</v>
      </c>
      <c r="G9" s="10">
        <f>VLOOKUP($B9,'[1]Entry List Master'!$A$2:$O$1061,7)</f>
        <v>0</v>
      </c>
      <c r="H9" s="15">
        <f t="shared" si="0"/>
        <v>1.0630441308916239</v>
      </c>
    </row>
    <row r="10" spans="1:8" ht="15">
      <c r="A10" s="10">
        <v>9</v>
      </c>
      <c r="B10" s="13">
        <v>83</v>
      </c>
      <c r="C10" s="14">
        <v>36.13</v>
      </c>
      <c r="D10" s="10" t="str">
        <f>VLOOKUP(B10,'[1]Entry List Master'!$A$2:$O$1061,2)</f>
        <v>Eamon McCrickard</v>
      </c>
      <c r="E10" s="10" t="str">
        <f>VLOOKUP(B10,'[1]Entry List Master'!$A$2:$O$1061,3)</f>
        <v>V40</v>
      </c>
      <c r="F10" s="10" t="str">
        <f>VLOOKUP(B10,'[1]Entry List Master'!$A$2:$O$1061,4)</f>
        <v>Newcastle AC</v>
      </c>
      <c r="G10" s="10">
        <f>VLOOKUP($B10,'[1]Entry List Master'!$A$2:$O$1061,7)</f>
        <v>0</v>
      </c>
      <c r="H10" s="15">
        <f t="shared" si="0"/>
        <v>1.0846592614830382</v>
      </c>
    </row>
    <row r="11" spans="1:8" ht="15">
      <c r="A11" s="10">
        <v>10</v>
      </c>
      <c r="B11" s="13">
        <v>20</v>
      </c>
      <c r="C11" s="14">
        <v>36.36</v>
      </c>
      <c r="D11" s="10" t="str">
        <f>VLOOKUP(B11,'[1]Entry List Master'!$A$2:$O$1061,2)</f>
        <v>Ryan Stewart</v>
      </c>
      <c r="E11" s="10" t="str">
        <f>VLOOKUP(B11,'[1]Entry List Master'!$A$2:$O$1061,3)</f>
        <v>MO</v>
      </c>
      <c r="F11" s="10" t="str">
        <f>VLOOKUP(B11,'[1]Entry List Master'!$A$2:$O$1061,4)</f>
        <v>Larne AC</v>
      </c>
      <c r="G11" s="10">
        <f>VLOOKUP($B11,'[1]Entry List Master'!$A$2:$O$1061,7)</f>
        <v>0</v>
      </c>
      <c r="H11" s="15">
        <f t="shared" si="0"/>
        <v>1.0915640948664065</v>
      </c>
    </row>
    <row r="12" spans="1:8" ht="15">
      <c r="A12" s="10">
        <v>11</v>
      </c>
      <c r="B12" s="13">
        <v>113</v>
      </c>
      <c r="C12" s="14">
        <v>37.2</v>
      </c>
      <c r="D12" s="10" t="str">
        <f>VLOOKUP(B12,'[1]Entry List Master'!$A$2:$O$1061,2)</f>
        <v>Jonathan Graham</v>
      </c>
      <c r="E12" s="10" t="str">
        <f>VLOOKUP(B12,'[1]Entry List Master'!$A$2:$O$1061,3)</f>
        <v>MJ</v>
      </c>
      <c r="F12" s="10" t="str">
        <f>VLOOKUP(B12,'[1]Entry List Master'!$A$2:$O$1061,4)</f>
        <v>Mourne Runners</v>
      </c>
      <c r="G12" s="10">
        <f>VLOOKUP($B12,'[1]Entry List Master'!$A$2:$O$1061,7)</f>
        <v>0</v>
      </c>
      <c r="H12" s="15">
        <f t="shared" si="0"/>
        <v>1.1167817472230561</v>
      </c>
    </row>
    <row r="13" spans="1:8" ht="15">
      <c r="A13" s="10">
        <v>12</v>
      </c>
      <c r="B13" s="13">
        <v>105</v>
      </c>
      <c r="C13" s="14">
        <v>37.39</v>
      </c>
      <c r="D13" s="10" t="str">
        <f>VLOOKUP(B13,'[1]Entry List Master'!$A$2:$O$1061,2)</f>
        <v>William Marks</v>
      </c>
      <c r="E13" s="10" t="str">
        <f>VLOOKUP(B13,'[1]Entry List Master'!$A$2:$O$1061,3)</f>
        <v>V35</v>
      </c>
      <c r="F13" s="10" t="str">
        <f>VLOOKUP(B13,'[1]Entry List Master'!$A$2:$O$1061,4)</f>
        <v>Mourne Runners</v>
      </c>
      <c r="G13" s="10">
        <f>VLOOKUP($B13,'[1]Entry List Master'!$A$2:$O$1061,7)</f>
        <v>0</v>
      </c>
      <c r="H13" s="15">
        <f t="shared" si="0"/>
        <v>1.1224857400180126</v>
      </c>
    </row>
    <row r="14" spans="1:8" s="18" customFormat="1" ht="15">
      <c r="A14" s="10">
        <v>13</v>
      </c>
      <c r="B14" s="13">
        <v>162</v>
      </c>
      <c r="C14" s="14">
        <v>37.41</v>
      </c>
      <c r="D14" s="10" t="str">
        <f>VLOOKUP(B14,'[1]Entry List Master'!$A$2:$O$1061,2)</f>
        <v>Conor McCarroll</v>
      </c>
      <c r="E14" s="10" t="str">
        <f>VLOOKUP(B14,'[1]Entry List Master'!$A$2:$O$1061,3)</f>
        <v>V35</v>
      </c>
      <c r="F14" s="10" t="str">
        <f>VLOOKUP(B14,'[1]Entry List Master'!$A$2:$O$1061,4)</f>
        <v>Unattached</v>
      </c>
      <c r="G14" s="10">
        <f>VLOOKUP($B14,'[1]Entry List Master'!$A$2:$O$1061,7)</f>
        <v>0</v>
      </c>
      <c r="H14" s="15">
        <f t="shared" si="0"/>
        <v>1.1230861603122184</v>
      </c>
    </row>
    <row r="15" spans="1:8" s="18" customFormat="1" ht="15">
      <c r="A15" s="10">
        <v>14</v>
      </c>
      <c r="B15" s="13">
        <v>14</v>
      </c>
      <c r="C15" s="14">
        <v>37.44</v>
      </c>
      <c r="D15" s="10" t="str">
        <f>VLOOKUP(B15,'[1]Entry List Master'!$A$2:$O$1061,2)</f>
        <v>Mark Kendall</v>
      </c>
      <c r="E15" s="10" t="str">
        <f>VLOOKUP(B15,'[1]Entry List Master'!$A$2:$O$1061,3)</f>
        <v>MO</v>
      </c>
      <c r="F15" s="10" t="str">
        <f>VLOOKUP(B15,'[1]Entry List Master'!$A$2:$O$1061,4)</f>
        <v>Newcastle AC</v>
      </c>
      <c r="G15" s="10">
        <f>VLOOKUP($B15,'[1]Entry List Master'!$A$2:$O$1061,7)</f>
        <v>0</v>
      </c>
      <c r="H15" s="15">
        <f t="shared" si="0"/>
        <v>1.1239867907535273</v>
      </c>
    </row>
    <row r="16" spans="1:8" s="12" customFormat="1" ht="15">
      <c r="A16" s="7">
        <v>15</v>
      </c>
      <c r="B16" s="8">
        <v>34</v>
      </c>
      <c r="C16" s="9">
        <v>37.46</v>
      </c>
      <c r="D16" s="7" t="str">
        <f>VLOOKUP(B16,'[1]Entry List Master'!$A$2:$O$1061,2)</f>
        <v>Karen Alexander</v>
      </c>
      <c r="E16" s="7" t="str">
        <f>VLOOKUP(B16,'[1]Entry List Master'!$A$2:$O$1061,3)</f>
        <v>FO</v>
      </c>
      <c r="F16" s="7" t="s">
        <v>9</v>
      </c>
      <c r="G16" s="10">
        <f>VLOOKUP($B16,'[1]Entry List Master'!$A$2:$O$1061,7)</f>
        <v>0</v>
      </c>
      <c r="H16" s="11">
        <f t="shared" si="0"/>
        <v>1.1245872110477333</v>
      </c>
    </row>
    <row r="17" spans="1:8" ht="15">
      <c r="A17" s="10">
        <v>16</v>
      </c>
      <c r="B17" s="13">
        <v>32</v>
      </c>
      <c r="C17" s="14">
        <v>37.54</v>
      </c>
      <c r="D17" s="10" t="str">
        <f>VLOOKUP(B17,'[1]Entry List Master'!$A$2:$O$1061,2)</f>
        <v>Andy Gregg</v>
      </c>
      <c r="E17" s="10" t="str">
        <f>VLOOKUP(B17,'[1]Entry List Master'!$A$2:$O$1061,3)</f>
        <v>V40</v>
      </c>
      <c r="F17" s="10" t="str">
        <f>VLOOKUP(B17,'[1]Entry List Master'!$A$2:$O$1061,4)</f>
        <v>Larne AC</v>
      </c>
      <c r="G17" s="10">
        <f>VLOOKUP($B17,'[1]Entry List Master'!$A$2:$O$1061,7)</f>
        <v>0</v>
      </c>
      <c r="H17" s="15">
        <f t="shared" si="0"/>
        <v>1.126988892224557</v>
      </c>
    </row>
    <row r="18" spans="1:8" ht="15">
      <c r="A18" s="10">
        <v>17</v>
      </c>
      <c r="B18" s="13">
        <v>74</v>
      </c>
      <c r="C18" s="14">
        <v>38</v>
      </c>
      <c r="D18" s="10" t="str">
        <f>VLOOKUP(B18,'[1]Entry List Master'!$A$2:$O$1061,2)</f>
        <v>Stephen Begley</v>
      </c>
      <c r="E18" s="10" t="str">
        <f>VLOOKUP(B18,'[1]Entry List Master'!$A$2:$O$1061,3)</f>
        <v>V45</v>
      </c>
      <c r="F18" s="10" t="str">
        <f>VLOOKUP(B18,'[1]Entry List Master'!$A$2:$O$1061,4)</f>
        <v>Albertville</v>
      </c>
      <c r="G18" s="10">
        <f>VLOOKUP($B18,'[1]Entry List Master'!$A$2:$O$1061,7)</f>
        <v>0</v>
      </c>
      <c r="H18" s="15">
        <f t="shared" si="0"/>
        <v>1.140798558991294</v>
      </c>
    </row>
    <row r="19" spans="1:8" ht="15">
      <c r="A19" s="10">
        <v>18</v>
      </c>
      <c r="B19" s="13">
        <v>4</v>
      </c>
      <c r="C19" s="14">
        <v>38.09</v>
      </c>
      <c r="D19" s="10" t="str">
        <f>VLOOKUP(B19,'[1]Entry List Master'!$A$2:$O$1061,2)</f>
        <v>Eugene McCann</v>
      </c>
      <c r="E19" s="10" t="str">
        <f>VLOOKUP(B19,'[1]Entry List Master'!$A$2:$O$1061,3)</f>
        <v>V45</v>
      </c>
      <c r="F19" s="10" t="str">
        <f>VLOOKUP(B19,'[1]Entry List Master'!$A$2:$O$1061,4)</f>
        <v>Newcastle AC</v>
      </c>
      <c r="G19" s="10">
        <f>VLOOKUP($B19,'[1]Entry List Master'!$A$2:$O$1061,7)</f>
        <v>0</v>
      </c>
      <c r="H19" s="15">
        <f t="shared" si="0"/>
        <v>1.1435004503152206</v>
      </c>
    </row>
    <row r="20" spans="1:8" ht="15">
      <c r="A20" s="10">
        <v>19</v>
      </c>
      <c r="B20" s="13">
        <v>10</v>
      </c>
      <c r="C20" s="14">
        <v>38.24</v>
      </c>
      <c r="D20" s="10" t="str">
        <f>VLOOKUP(B20,'[1]Entry List Master'!$A$2:$O$1061,2)</f>
        <v>Vaughan Purnell</v>
      </c>
      <c r="E20" s="10" t="str">
        <f>VLOOKUP(B20,'[1]Entry List Master'!$A$2:$O$1061,3)</f>
        <v>V40</v>
      </c>
      <c r="F20" s="10" t="str">
        <f>VLOOKUP(B20,'[1]Entry List Master'!$A$2:$O$1061,4)</f>
        <v>Lunchtime Legends</v>
      </c>
      <c r="G20" s="10">
        <f>VLOOKUP($B20,'[1]Entry List Master'!$A$2:$O$1061,7)</f>
        <v>0</v>
      </c>
      <c r="H20" s="15">
        <f t="shared" si="0"/>
        <v>1.1480036025217653</v>
      </c>
    </row>
    <row r="21" spans="1:8" ht="15">
      <c r="A21" s="10">
        <v>20</v>
      </c>
      <c r="B21" s="13">
        <v>11</v>
      </c>
      <c r="C21" s="14">
        <v>38.29</v>
      </c>
      <c r="D21" s="10" t="str">
        <f>VLOOKUP(B21,'[1]Entry List Master'!$A$2:$O$1061,2)</f>
        <v>Billy Reed</v>
      </c>
      <c r="E21" s="10" t="str">
        <f>VLOOKUP(B21,'[1]Entry List Master'!$A$2:$O$1061,3)</f>
        <v>V40</v>
      </c>
      <c r="F21" s="10" t="str">
        <f>VLOOKUP(B21,'[1]Entry List Master'!$A$2:$O$1061,4)</f>
        <v>East Antrim Harriers</v>
      </c>
      <c r="G21" s="10">
        <f>VLOOKUP($B21,'[1]Entry List Master'!$A$2:$O$1061,7)</f>
        <v>0</v>
      </c>
      <c r="H21" s="15">
        <f t="shared" si="0"/>
        <v>1.14950465325728</v>
      </c>
    </row>
    <row r="22" spans="1:8" s="18" customFormat="1" ht="15">
      <c r="A22" s="10">
        <v>21</v>
      </c>
      <c r="B22" s="13">
        <v>62</v>
      </c>
      <c r="C22" s="14">
        <v>38.31</v>
      </c>
      <c r="D22" s="10" t="str">
        <f>VLOOKUP(B22,'[1]Entry List Master'!$A$2:$O$1061,2)</f>
        <v>Angela Speight</v>
      </c>
      <c r="E22" s="10" t="str">
        <f>VLOOKUP(B22,'[1]Entry List Master'!$A$2:$O$1061,3)</f>
        <v>FO</v>
      </c>
      <c r="F22" s="10" t="str">
        <f>VLOOKUP(B22,'[1]Entry List Master'!$A$2:$O$1061,4)</f>
        <v>Omagh Harriers</v>
      </c>
      <c r="G22" s="10">
        <f>VLOOKUP($B22,'[1]Entry List Master'!$A$2:$O$1061,7)</f>
        <v>0</v>
      </c>
      <c r="H22" s="15">
        <f t="shared" si="0"/>
        <v>1.150105073551486</v>
      </c>
    </row>
    <row r="23" spans="1:8" ht="15">
      <c r="A23" s="10">
        <v>22</v>
      </c>
      <c r="B23" s="13">
        <v>30</v>
      </c>
      <c r="C23" s="14">
        <v>38.54</v>
      </c>
      <c r="D23" s="10" t="str">
        <f>VLOOKUP(B23,'[1]Entry List Master'!$A$2:$O$1061,2)</f>
        <v>Gerry Kenny</v>
      </c>
      <c r="E23" s="10" t="str">
        <f>VLOOKUP(B23,'[1]Entry List Master'!$A$2:$O$1061,3)</f>
        <v>V45</v>
      </c>
      <c r="F23" s="10" t="str">
        <f>VLOOKUP(B23,'[1]Entry List Master'!$A$2:$O$1061,4)</f>
        <v>Unattached</v>
      </c>
      <c r="G23" s="10">
        <f>VLOOKUP($B23,'[1]Entry List Master'!$A$2:$O$1061,7)</f>
        <v>0</v>
      </c>
      <c r="H23" s="15">
        <f t="shared" si="0"/>
        <v>1.1570099069348543</v>
      </c>
    </row>
    <row r="24" spans="1:8" ht="15">
      <c r="A24" s="10">
        <v>23</v>
      </c>
      <c r="B24" s="13">
        <v>77</v>
      </c>
      <c r="C24" s="14">
        <v>38.55</v>
      </c>
      <c r="D24" s="10" t="str">
        <f>VLOOKUP(B24,'[1]Entry List Master'!$A$2:$O$1061,2)</f>
        <v>Sam Herron</v>
      </c>
      <c r="E24" s="10" t="str">
        <f>VLOOKUP(B24,'[1]Entry List Master'!$A$2:$O$1061,3)</f>
        <v>MO</v>
      </c>
      <c r="F24" s="10" t="str">
        <f>VLOOKUP(B24,'[1]Entry List Master'!$A$2:$O$1061,4)</f>
        <v>Mourne Runners</v>
      </c>
      <c r="G24" s="10">
        <f>VLOOKUP($B24,'[1]Entry List Master'!$A$2:$O$1061,7)</f>
        <v>0</v>
      </c>
      <c r="H24" s="15">
        <f t="shared" si="0"/>
        <v>1.1573101170819573</v>
      </c>
    </row>
    <row r="25" spans="1:8" ht="15">
      <c r="A25" s="10">
        <v>24</v>
      </c>
      <c r="B25" s="13">
        <v>114</v>
      </c>
      <c r="C25" s="14">
        <v>38.57</v>
      </c>
      <c r="D25" s="10" t="str">
        <f>VLOOKUP(B25,'[1]Entry List Master'!$A$2:$O$1061,2)</f>
        <v>Brendan Donnelly</v>
      </c>
      <c r="E25" s="10" t="str">
        <f>VLOOKUP(B25,'[1]Entry List Master'!$A$2:$O$1061,3)</f>
        <v>MO</v>
      </c>
      <c r="F25" s="10" t="str">
        <f>VLOOKUP(B25,'[1]Entry List Master'!$A$2:$O$1061,4)</f>
        <v>Newcastle AC</v>
      </c>
      <c r="G25" s="10">
        <f>VLOOKUP($B25,'[1]Entry List Master'!$A$2:$O$1061,7)</f>
        <v>0</v>
      </c>
      <c r="H25" s="15">
        <f t="shared" si="0"/>
        <v>1.1579105373761633</v>
      </c>
    </row>
    <row r="26" spans="1:8" ht="15">
      <c r="A26" s="10">
        <v>25</v>
      </c>
      <c r="B26" s="13">
        <v>69</v>
      </c>
      <c r="C26" s="14">
        <v>39.06</v>
      </c>
      <c r="D26" s="10" t="str">
        <f>VLOOKUP(B26,'[1]Entry List Master'!$A$2:$O$1061,2)</f>
        <v>Audey McVeigh</v>
      </c>
      <c r="E26" s="10" t="str">
        <f>VLOOKUP(B26,'[1]Entry List Master'!$A$2:$O$1061,3)</f>
        <v>V45</v>
      </c>
      <c r="F26" s="10" t="str">
        <f>VLOOKUP(B26,'[1]Entry List Master'!$A$2:$O$1061,4)</f>
        <v>Newcastle AC</v>
      </c>
      <c r="G26" s="10">
        <f>VLOOKUP($B26,'[1]Entry List Master'!$A$2:$O$1061,7)</f>
        <v>0</v>
      </c>
      <c r="H26" s="15">
        <f t="shared" si="0"/>
        <v>1.1726208345842088</v>
      </c>
    </row>
    <row r="27" spans="1:8" ht="15">
      <c r="A27" s="10">
        <v>26</v>
      </c>
      <c r="B27" s="13">
        <v>71</v>
      </c>
      <c r="C27" s="14">
        <v>39.19</v>
      </c>
      <c r="D27" s="10" t="str">
        <f>VLOOKUP(B27,'[1]Entry List Master'!$A$2:$O$1061,2)</f>
        <v>Simon Reeve</v>
      </c>
      <c r="E27" s="10" t="str">
        <f>VLOOKUP(B27,'[1]Entry List Master'!$A$2:$O$1061,3)</f>
        <v>MO</v>
      </c>
      <c r="F27" s="10" t="str">
        <f>VLOOKUP(B27,'[1]Entry List Master'!$A$2:$O$1061,4)</f>
        <v>FERMO</v>
      </c>
      <c r="G27" s="10">
        <f>VLOOKUP($B27,'[1]Entry List Master'!$A$2:$O$1061,7)</f>
        <v>0</v>
      </c>
      <c r="H27" s="15">
        <f t="shared" si="0"/>
        <v>1.1765235664965474</v>
      </c>
    </row>
    <row r="28" spans="1:8" ht="15">
      <c r="A28" s="10">
        <v>27</v>
      </c>
      <c r="B28" s="13">
        <v>108</v>
      </c>
      <c r="C28" s="14">
        <v>39.25</v>
      </c>
      <c r="D28" s="10" t="str">
        <f>VLOOKUP(B28,'[1]Entry List Master'!$A$2:$O$1061,2)</f>
        <v>Steven Malone</v>
      </c>
      <c r="E28" s="10" t="str">
        <f>VLOOKUP(B28,'[1]Entry List Master'!$A$2:$O$1061,3)</f>
        <v>MO</v>
      </c>
      <c r="F28" s="10" t="str">
        <f>VLOOKUP(B28,'[1]Entry List Master'!$A$2:$O$1061,4)</f>
        <v>Newry City Runners</v>
      </c>
      <c r="G28" s="10">
        <f>VLOOKUP($B28,'[1]Entry List Master'!$A$2:$O$1061,7)</f>
        <v>0</v>
      </c>
      <c r="H28" s="15">
        <f t="shared" si="0"/>
        <v>1.1783248273791653</v>
      </c>
    </row>
    <row r="29" spans="1:8" ht="15">
      <c r="A29" s="10">
        <v>28</v>
      </c>
      <c r="B29" s="13">
        <v>148</v>
      </c>
      <c r="C29" s="14">
        <v>39.3</v>
      </c>
      <c r="D29" s="10" t="str">
        <f>VLOOKUP(B29,'[1]Entry List Master'!$A$2:$O$1061,2)</f>
        <v>Paul Watson </v>
      </c>
      <c r="E29" s="10" t="str">
        <f>VLOOKUP(B29,'[1]Entry List Master'!$A$2:$O$1061,3)</f>
        <v>V45</v>
      </c>
      <c r="F29" s="10" t="str">
        <f>VLOOKUP(B29,'[1]Entry List Master'!$A$2:$O$1061,4)</f>
        <v>Newcastle AC</v>
      </c>
      <c r="G29" s="10">
        <f>VLOOKUP($B29,'[1]Entry List Master'!$A$2:$O$1061,7)</f>
        <v>0</v>
      </c>
      <c r="H29" s="15">
        <f t="shared" si="0"/>
        <v>1.1798258781146802</v>
      </c>
    </row>
    <row r="30" spans="1:8" ht="15">
      <c r="A30" s="10">
        <v>29</v>
      </c>
      <c r="B30" s="13">
        <v>107</v>
      </c>
      <c r="C30" s="14">
        <v>39.34</v>
      </c>
      <c r="D30" s="10" t="str">
        <f>VLOOKUP(B30,'[1]Entry List Master'!$A$2:$O$1061,2)</f>
        <v>Liam Keenan</v>
      </c>
      <c r="E30" s="10" t="str">
        <f>VLOOKUP(B30,'[1]Entry List Master'!$A$2:$O$1061,3)</f>
        <v>V45</v>
      </c>
      <c r="F30" s="10" t="str">
        <f>VLOOKUP(B30,'[1]Entry List Master'!$A$2:$O$1061,4)</f>
        <v>East Down AC</v>
      </c>
      <c r="G30" s="10">
        <f>VLOOKUP($B30,'[1]Entry List Master'!$A$2:$O$1061,7)</f>
        <v>0</v>
      </c>
      <c r="H30" s="15">
        <f t="shared" si="0"/>
        <v>1.1810267187030923</v>
      </c>
    </row>
    <row r="31" spans="1:8" ht="15">
      <c r="A31" s="10">
        <v>30</v>
      </c>
      <c r="B31" s="13">
        <v>128</v>
      </c>
      <c r="C31" s="14">
        <v>39.46</v>
      </c>
      <c r="D31" s="10" t="str">
        <f>VLOOKUP(B31,'[1]Entry List Master'!$A$2:$O$1061,2)</f>
        <v>Sean Knight</v>
      </c>
      <c r="E31" s="10" t="str">
        <f>VLOOKUP(B31,'[1]Entry List Master'!$A$2:$O$1061,3)</f>
        <v>MO</v>
      </c>
      <c r="F31" s="10" t="str">
        <f>VLOOKUP(B31,'[1]Entry List Master'!$A$2:$O$1061,4)</f>
        <v>LVO</v>
      </c>
      <c r="G31" s="10">
        <f>VLOOKUP($B31,'[1]Entry List Master'!$A$2:$O$1061,7)</f>
        <v>0</v>
      </c>
      <c r="H31" s="15">
        <f t="shared" si="0"/>
        <v>1.1846292404683278</v>
      </c>
    </row>
    <row r="32" spans="1:8" ht="15">
      <c r="A32" s="10">
        <v>31</v>
      </c>
      <c r="B32" s="13">
        <v>165</v>
      </c>
      <c r="C32" s="14">
        <v>39.47</v>
      </c>
      <c r="D32" s="10" t="str">
        <f>VLOOKUP(B32,'[1]Entry List Master'!$A$2:$O$1061,2)</f>
        <v>John McArdle</v>
      </c>
      <c r="E32" s="10" t="str">
        <f>VLOOKUP(B32,'[1]Entry List Master'!$A$2:$O$1061,3)</f>
        <v>V40</v>
      </c>
      <c r="F32" s="10" t="str">
        <f>VLOOKUP(B32,'[1]Entry List Master'!$A$2:$O$1061,4)</f>
        <v>Unattached</v>
      </c>
      <c r="G32" s="10">
        <f>VLOOKUP($B32,'[1]Entry List Master'!$A$2:$O$1061,7)</f>
        <v>0</v>
      </c>
      <c r="H32" s="15">
        <f t="shared" si="0"/>
        <v>1.1849294506154306</v>
      </c>
    </row>
    <row r="33" spans="1:8" ht="15">
      <c r="A33" s="10">
        <v>32</v>
      </c>
      <c r="B33" s="13">
        <v>134</v>
      </c>
      <c r="C33" s="14">
        <v>40.1</v>
      </c>
      <c r="D33" s="10" t="str">
        <f>VLOOKUP(B33,'[1]Entry List Master'!$A$2:$O$1061,2)</f>
        <v>Jim Erskine</v>
      </c>
      <c r="E33" s="10" t="str">
        <f>VLOOKUP(B33,'[1]Entry List Master'!$A$2:$O$1061,3)</f>
        <v>V45</v>
      </c>
      <c r="F33" s="10" t="str">
        <f>VLOOKUP(B33,'[1]Entry List Master'!$A$2:$O$1061,4)</f>
        <v>East Down AC</v>
      </c>
      <c r="G33" s="10">
        <f>VLOOKUP($B33,'[1]Entry List Master'!$A$2:$O$1061,7)</f>
        <v>0</v>
      </c>
      <c r="H33" s="15">
        <f t="shared" si="0"/>
        <v>1.203842689882918</v>
      </c>
    </row>
    <row r="34" spans="1:8" ht="15">
      <c r="A34" s="10">
        <v>33</v>
      </c>
      <c r="B34" s="13">
        <v>29</v>
      </c>
      <c r="C34" s="14">
        <v>40.16</v>
      </c>
      <c r="D34" s="10" t="str">
        <f>VLOOKUP(B34,'[1]Entry List Master'!$A$2:$O$1061,2)</f>
        <v>Paul Hollywood</v>
      </c>
      <c r="E34" s="10" t="str">
        <f>VLOOKUP(B34,'[1]Entry List Master'!$A$2:$O$1061,3)</f>
        <v>V40</v>
      </c>
      <c r="F34" s="10" t="str">
        <f>VLOOKUP(B34,'[1]Entry List Master'!$A$2:$O$1061,4)</f>
        <v>Armagh AC</v>
      </c>
      <c r="G34" s="10">
        <f>VLOOKUP($B34,'[1]Entry List Master'!$A$2:$O$1061,7)</f>
        <v>0</v>
      </c>
      <c r="H34" s="15">
        <f t="shared" si="0"/>
        <v>1.2056439507655357</v>
      </c>
    </row>
    <row r="35" spans="1:8" s="12" customFormat="1" ht="15">
      <c r="A35" s="7">
        <v>34</v>
      </c>
      <c r="B35" s="8">
        <v>43</v>
      </c>
      <c r="C35" s="9">
        <v>40.17</v>
      </c>
      <c r="D35" s="7" t="str">
        <f>VLOOKUP(B35,'[1]Entry List Master'!$A$2:$O$1061,2)</f>
        <v>John Kelly</v>
      </c>
      <c r="E35" s="7" t="str">
        <f>VLOOKUP(B35,'[1]Entry List Master'!$A$2:$O$1061,3)</f>
        <v>V50</v>
      </c>
      <c r="F35" s="7" t="str">
        <f>VLOOKUP(B35,'[1]Entry List Master'!$A$2:$O$1061,4)</f>
        <v>Newcastle AC</v>
      </c>
      <c r="G35" s="10">
        <f>VLOOKUP($B35,'[1]Entry List Master'!$A$2:$O$1061,7)</f>
        <v>0</v>
      </c>
      <c r="H35" s="11">
        <f aca="true" t="shared" si="1" ref="H35:H66">C35/$C$2</f>
        <v>1.205944160912639</v>
      </c>
    </row>
    <row r="36" spans="1:8" ht="15">
      <c r="A36" s="10">
        <v>35</v>
      </c>
      <c r="B36" s="13">
        <v>126</v>
      </c>
      <c r="C36" s="14">
        <v>40.29</v>
      </c>
      <c r="D36" s="10" t="str">
        <f>VLOOKUP(B36,'[1]Entry List Master'!$A$2:$O$1061,2)</f>
        <v>P J McCrickard</v>
      </c>
      <c r="E36" s="10" t="str">
        <f>VLOOKUP(B36,'[1]Entry List Master'!$A$2:$O$1061,3)</f>
        <v>V35</v>
      </c>
      <c r="F36" s="10" t="str">
        <f>VLOOKUP(B36,'[1]Entry List Master'!$A$2:$O$1061,4)</f>
        <v>Newcastle AC</v>
      </c>
      <c r="G36" s="10">
        <f>VLOOKUP($B36,'[1]Entry List Master'!$A$2:$O$1061,7)</f>
        <v>0</v>
      </c>
      <c r="H36" s="15">
        <f t="shared" si="1"/>
        <v>1.2095466826778745</v>
      </c>
    </row>
    <row r="37" spans="1:8" s="18" customFormat="1" ht="15">
      <c r="A37" s="10">
        <v>36</v>
      </c>
      <c r="B37" s="13">
        <v>6</v>
      </c>
      <c r="C37" s="14">
        <v>40.37</v>
      </c>
      <c r="D37" s="10" t="str">
        <f>VLOOKUP(B37,'[1]Entry List Master'!$A$2:$O$1061,2)</f>
        <v>Pete Grant</v>
      </c>
      <c r="E37" s="10" t="str">
        <f>VLOOKUP(B37,'[1]Entry List Master'!$A$2:$O$1061,3)</f>
        <v>V40</v>
      </c>
      <c r="F37" s="10" t="str">
        <f>VLOOKUP(B37,'[1]Entry List Master'!$A$2:$O$1061,4)</f>
        <v>Newry City Runners</v>
      </c>
      <c r="G37" s="10">
        <f>VLOOKUP($B37,'[1]Entry List Master'!$A$2:$O$1061,7)</f>
        <v>0</v>
      </c>
      <c r="H37" s="15">
        <f t="shared" si="1"/>
        <v>1.2119483638546982</v>
      </c>
    </row>
    <row r="38" spans="1:8" ht="15">
      <c r="A38" s="10">
        <v>37</v>
      </c>
      <c r="B38" s="13">
        <v>3</v>
      </c>
      <c r="C38" s="14">
        <v>40.44</v>
      </c>
      <c r="D38" s="10" t="str">
        <f>VLOOKUP(B38,'[1]Entry List Master'!$A$2:$O$1061,2)</f>
        <v>Declan McElroy</v>
      </c>
      <c r="E38" s="10" t="str">
        <f>VLOOKUP(B38,'[1]Entry List Master'!$A$2:$O$1061,3)</f>
        <v>V45</v>
      </c>
      <c r="F38" s="10" t="str">
        <f>VLOOKUP(B38,'[1]Entry List Master'!$A$2:$O$1061,4)</f>
        <v>Newcastle AC</v>
      </c>
      <c r="G38" s="10">
        <f>VLOOKUP($B38,'[1]Entry List Master'!$A$2:$O$1061,7)</f>
        <v>0</v>
      </c>
      <c r="H38" s="15">
        <f t="shared" si="1"/>
        <v>1.2140498348844189</v>
      </c>
    </row>
    <row r="39" spans="1:8" ht="15">
      <c r="A39" s="10">
        <v>38</v>
      </c>
      <c r="B39" s="13">
        <v>12</v>
      </c>
      <c r="C39" s="14">
        <v>40.47</v>
      </c>
      <c r="D39" s="10" t="str">
        <f>VLOOKUP(B39,'[1]Entry List Master'!$A$2:$O$1061,2)</f>
        <v>Gareth McKeown</v>
      </c>
      <c r="E39" s="10" t="str">
        <f>VLOOKUP(B39,'[1]Entry List Master'!$A$2:$O$1061,3)</f>
        <v>V45</v>
      </c>
      <c r="F39" s="10" t="str">
        <f>VLOOKUP(B39,'[1]Entry List Master'!$A$2:$O$1061,4)</f>
        <v>Unattached</v>
      </c>
      <c r="G39" s="10">
        <f>VLOOKUP($B39,'[1]Entry List Master'!$A$2:$O$1061,7)</f>
        <v>0</v>
      </c>
      <c r="H39" s="15">
        <f t="shared" si="1"/>
        <v>1.214950465325728</v>
      </c>
    </row>
    <row r="40" spans="1:8" s="18" customFormat="1" ht="15">
      <c r="A40" s="10">
        <v>39</v>
      </c>
      <c r="B40" s="13">
        <v>95</v>
      </c>
      <c r="C40" s="14">
        <v>41.12</v>
      </c>
      <c r="D40" s="10" t="str">
        <f>VLOOKUP(B40,'[1]Entry List Master'!$A$2:$O$1061,2)</f>
        <v>Jason Radcliffe</v>
      </c>
      <c r="E40" s="10" t="str">
        <f>VLOOKUP(B40,'[1]Entry List Master'!$A$2:$O$1061,3)</f>
        <v>MO</v>
      </c>
      <c r="F40" s="10" t="str">
        <f>VLOOKUP(B40,'[1]Entry List Master'!$A$2:$O$1061,4)</f>
        <v>Lagan Valley</v>
      </c>
      <c r="G40" s="10">
        <f>VLOOKUP($B40,'[1]Entry List Master'!$A$2:$O$1061,7)</f>
        <v>0</v>
      </c>
      <c r="H40" s="15">
        <f t="shared" si="1"/>
        <v>1.234464124887421</v>
      </c>
    </row>
    <row r="41" spans="1:8" ht="15">
      <c r="A41" s="10">
        <v>40</v>
      </c>
      <c r="B41" s="13">
        <v>59</v>
      </c>
      <c r="C41" s="14">
        <v>41.19</v>
      </c>
      <c r="D41" s="10" t="str">
        <f>VLOOKUP(B41,'[1]Entry List Master'!$A$2:$O$1061,2)</f>
        <v>Sam Graham</v>
      </c>
      <c r="E41" s="10" t="str">
        <f>VLOOKUP(B41,'[1]Entry List Master'!$A$2:$O$1061,3)</f>
        <v>MO</v>
      </c>
      <c r="F41" s="10" t="str">
        <f>VLOOKUP(B41,'[1]Entry List Master'!$A$2:$O$1061,4)</f>
        <v>Unattached</v>
      </c>
      <c r="G41" s="10">
        <f>VLOOKUP($B41,'[1]Entry List Master'!$A$2:$O$1061,7)</f>
        <v>0</v>
      </c>
      <c r="H41" s="15">
        <f t="shared" si="1"/>
        <v>1.2365655959171418</v>
      </c>
    </row>
    <row r="42" spans="1:8" s="18" customFormat="1" ht="15">
      <c r="A42" s="10">
        <v>41</v>
      </c>
      <c r="B42" s="13">
        <v>161</v>
      </c>
      <c r="C42" s="14">
        <v>41.2</v>
      </c>
      <c r="D42" s="10" t="str">
        <f>VLOOKUP(B42,'[1]Entry List Master'!$A$2:$O$1061,2)</f>
        <v>Thomas Stephen Wallace</v>
      </c>
      <c r="E42" s="10" t="str">
        <f>VLOOKUP(B42,'[1]Entry List Master'!$A$2:$O$1061,3)</f>
        <v>V45</v>
      </c>
      <c r="F42" s="10" t="str">
        <f>VLOOKUP(B42,'[1]Entry List Master'!$A$2:$O$1061,4)</f>
        <v>Murlough AC</v>
      </c>
      <c r="G42" s="10">
        <f>VLOOKUP($B42,'[1]Entry List Master'!$A$2:$O$1061,7)</f>
        <v>0</v>
      </c>
      <c r="H42" s="15">
        <f t="shared" si="1"/>
        <v>1.236865806064245</v>
      </c>
    </row>
    <row r="43" spans="1:8" ht="15">
      <c r="A43" s="10">
        <v>42</v>
      </c>
      <c r="B43" s="13">
        <v>26</v>
      </c>
      <c r="C43" s="14">
        <v>41.24</v>
      </c>
      <c r="D43" s="10" t="str">
        <f>VLOOKUP(B43,'[1]Entry List Master'!$A$2:$O$1061,2)</f>
        <v>Danny O'Boyle</v>
      </c>
      <c r="E43" s="10" t="str">
        <f>VLOOKUP(B43,'[1]Entry List Master'!$A$2:$O$1061,3)</f>
        <v>V35</v>
      </c>
      <c r="F43" s="10" t="str">
        <f>VLOOKUP(B43,'[1]Entry List Master'!$A$2:$O$1061,4)</f>
        <v>Unattached</v>
      </c>
      <c r="G43" s="10">
        <f>VLOOKUP($B43,'[1]Entry List Master'!$A$2:$O$1061,7)</f>
        <v>0</v>
      </c>
      <c r="H43" s="15">
        <f t="shared" si="1"/>
        <v>1.2380666466526569</v>
      </c>
    </row>
    <row r="44" spans="1:8" ht="15">
      <c r="A44" s="10">
        <v>43</v>
      </c>
      <c r="B44" s="13">
        <v>139</v>
      </c>
      <c r="C44" s="14">
        <v>41.27</v>
      </c>
      <c r="D44" s="10" t="str">
        <f>VLOOKUP(B44,'[1]Entry List Master'!$A$2:$O$1061,2)</f>
        <v>Rowan McMahon</v>
      </c>
      <c r="E44" s="10" t="str">
        <f>VLOOKUP(B44,'[1]Entry List Master'!$A$2:$O$1061,3)</f>
        <v>V35</v>
      </c>
      <c r="F44" s="10" t="str">
        <f>VLOOKUP(B44,'[1]Entry List Master'!$A$2:$O$1061,4)</f>
        <v>Team Purple</v>
      </c>
      <c r="G44" s="10">
        <f>VLOOKUP($B44,'[1]Entry List Master'!$A$2:$O$1061,7)</f>
        <v>0</v>
      </c>
      <c r="H44" s="15">
        <f t="shared" si="1"/>
        <v>1.2389672770939657</v>
      </c>
    </row>
    <row r="45" spans="1:8" ht="15">
      <c r="A45" s="10">
        <v>44</v>
      </c>
      <c r="B45" s="13">
        <v>61</v>
      </c>
      <c r="C45" s="14">
        <v>41.39</v>
      </c>
      <c r="D45" s="10" t="str">
        <f>VLOOKUP(B45,'[1]Entry List Master'!$A$2:$O$1061,2)</f>
        <v>Kelly-Ann Speight</v>
      </c>
      <c r="E45" s="10" t="str">
        <f>VLOOKUP(B45,'[1]Entry List Master'!$A$2:$O$1061,3)</f>
        <v>FO</v>
      </c>
      <c r="F45" s="10" t="str">
        <f>VLOOKUP(B45,'[1]Entry List Master'!$A$2:$O$1061,4)</f>
        <v>Omagh Harriers</v>
      </c>
      <c r="G45" s="10">
        <f>VLOOKUP($B45,'[1]Entry List Master'!$A$2:$O$1061,7)</f>
        <v>0</v>
      </c>
      <c r="H45" s="15">
        <f t="shared" si="1"/>
        <v>1.2425697988592013</v>
      </c>
    </row>
    <row r="46" spans="1:8" ht="15">
      <c r="A46" s="10">
        <v>45</v>
      </c>
      <c r="B46" s="13">
        <v>158</v>
      </c>
      <c r="C46" s="14">
        <v>41.46</v>
      </c>
      <c r="D46" s="10" t="str">
        <f>VLOOKUP(B46,'[1]Entry List Master'!$A$2:$O$1061,2)</f>
        <v>Charles McAlinden</v>
      </c>
      <c r="E46" s="10" t="str">
        <f>VLOOKUP(B46,'[1]Entry List Master'!$A$2:$O$1061,3)</f>
        <v>V50</v>
      </c>
      <c r="F46" s="10" t="str">
        <f>VLOOKUP(B46,'[1]Entry List Master'!$A$2:$O$1061,4)</f>
        <v>Newcastle AC</v>
      </c>
      <c r="G46" s="10">
        <f>VLOOKUP($B46,'[1]Entry List Master'!$A$2:$O$1061,7)</f>
        <v>0</v>
      </c>
      <c r="H46" s="15">
        <f t="shared" si="1"/>
        <v>1.2446712698889222</v>
      </c>
    </row>
    <row r="47" spans="1:8" ht="15">
      <c r="A47" s="10">
        <v>46</v>
      </c>
      <c r="B47" s="13">
        <v>7</v>
      </c>
      <c r="C47" s="14">
        <v>42.02</v>
      </c>
      <c r="D47" s="10" t="str">
        <f>VLOOKUP(B47,'[1]Entry List Master'!$A$2:$O$1061,2)</f>
        <v>Ryan Coleman</v>
      </c>
      <c r="E47" s="10" t="str">
        <f>VLOOKUP(B47,'[1]Entry List Master'!$A$2:$O$1061,3)</f>
        <v>MO</v>
      </c>
      <c r="F47" s="10" t="str">
        <f>VLOOKUP(B47,'[1]Entry List Master'!$A$2:$O$1061,4)</f>
        <v>Unattached</v>
      </c>
      <c r="G47" s="10">
        <f>VLOOKUP($B47,'[1]Entry List Master'!$A$2:$O$1061,7)</f>
        <v>0</v>
      </c>
      <c r="H47" s="15">
        <f t="shared" si="1"/>
        <v>1.2614830381266886</v>
      </c>
    </row>
    <row r="48" spans="1:8" ht="15">
      <c r="A48" s="10">
        <v>47</v>
      </c>
      <c r="B48" s="13">
        <v>31</v>
      </c>
      <c r="C48" s="14">
        <v>42.11</v>
      </c>
      <c r="D48" s="10" t="str">
        <f>VLOOKUP(B48,'[1]Entry List Master'!$A$2:$O$1061,2)</f>
        <v>Pascal Toner</v>
      </c>
      <c r="E48" s="10" t="str">
        <f>VLOOKUP(B48,'[1]Entry List Master'!$A$2:$O$1061,3)</f>
        <v>V50</v>
      </c>
      <c r="F48" s="10" t="str">
        <f>VLOOKUP(B48,'[1]Entry List Master'!$A$2:$O$1061,4)</f>
        <v>Newcastle AC</v>
      </c>
      <c r="G48" s="10">
        <f>VLOOKUP($B48,'[1]Entry List Master'!$A$2:$O$1061,7)</f>
        <v>0</v>
      </c>
      <c r="H48" s="15">
        <f t="shared" si="1"/>
        <v>1.2641849294506153</v>
      </c>
    </row>
    <row r="49" spans="1:8" s="12" customFormat="1" ht="15">
      <c r="A49" s="7">
        <v>48</v>
      </c>
      <c r="B49" s="8">
        <v>103</v>
      </c>
      <c r="C49" s="9">
        <v>42.18</v>
      </c>
      <c r="D49" s="7" t="str">
        <f>VLOOKUP(B49,'[1]Entry List Master'!$A$2:$O$1061,2)</f>
        <v>Shileen O'Kane</v>
      </c>
      <c r="E49" s="7" t="str">
        <f>VLOOKUP(B49,'[1]Entry List Master'!$A$2:$O$1061,3)</f>
        <v>LV40</v>
      </c>
      <c r="F49" s="7" t="str">
        <f>VLOOKUP(B49,'[1]Entry List Master'!$A$2:$O$1061,4)</f>
        <v>BARF</v>
      </c>
      <c r="G49" s="10">
        <f>VLOOKUP($B49,'[1]Entry List Master'!$A$2:$O$1061,7)</f>
        <v>0</v>
      </c>
      <c r="H49" s="11">
        <f t="shared" si="1"/>
        <v>1.2662864004803362</v>
      </c>
    </row>
    <row r="50" spans="1:8" ht="15">
      <c r="A50" s="10">
        <v>49</v>
      </c>
      <c r="B50" s="13">
        <v>68</v>
      </c>
      <c r="C50" s="14">
        <v>42.2</v>
      </c>
      <c r="D50" s="10" t="str">
        <f>VLOOKUP(B50,'[1]Entry List Master'!$A$2:$O$1061,2)</f>
        <v>Paul Duffy</v>
      </c>
      <c r="E50" s="10" t="str">
        <f>VLOOKUP(B50,'[1]Entry List Master'!$A$2:$O$1061,3)</f>
        <v>V40</v>
      </c>
      <c r="F50" s="10" t="str">
        <f>VLOOKUP(B50,'[1]Entry List Master'!$A$2:$O$1061,4)</f>
        <v>North Down</v>
      </c>
      <c r="G50" s="10">
        <f>VLOOKUP($B50,'[1]Entry List Master'!$A$2:$O$1061,7)</f>
        <v>0</v>
      </c>
      <c r="H50" s="15">
        <f t="shared" si="1"/>
        <v>1.2668868207745423</v>
      </c>
    </row>
    <row r="51" spans="1:8" s="12" customFormat="1" ht="15">
      <c r="A51" s="7">
        <v>50</v>
      </c>
      <c r="B51" s="8">
        <v>106</v>
      </c>
      <c r="C51" s="9">
        <v>42.39</v>
      </c>
      <c r="D51" s="7" t="str">
        <f>VLOOKUP(B51,'[1]Entry List Master'!$A$2:$O$1061,2)</f>
        <v>Stewart Cunningham</v>
      </c>
      <c r="E51" s="7" t="str">
        <f>VLOOKUP(B51,'[1]Entry List Master'!$A$2:$O$1061,3)</f>
        <v>V55</v>
      </c>
      <c r="F51" s="7" t="str">
        <f>VLOOKUP(B51,'[1]Entry List Master'!$A$2:$O$1061,4)</f>
        <v>Mourne Runners</v>
      </c>
      <c r="G51" s="10">
        <f>VLOOKUP($B51,'[1]Entry List Master'!$A$2:$O$1061,7)</f>
        <v>0</v>
      </c>
      <c r="H51" s="11">
        <f t="shared" si="1"/>
        <v>1.2725908135694985</v>
      </c>
    </row>
    <row r="52" spans="1:8" ht="15">
      <c r="A52" s="10">
        <v>51</v>
      </c>
      <c r="B52" s="13">
        <v>90</v>
      </c>
      <c r="C52" s="14">
        <v>42.45</v>
      </c>
      <c r="D52" s="10" t="str">
        <f>VLOOKUP(B52,'[1]Entry List Master'!$A$2:$O$1061,2)</f>
        <v>Tony Forde</v>
      </c>
      <c r="E52" s="10" t="str">
        <f>VLOOKUP(B52,'[1]Entry List Master'!$A$2:$O$1061,3)</f>
        <v>V45</v>
      </c>
      <c r="F52" s="10" t="str">
        <f>VLOOKUP(B52,'[1]Entry List Master'!$A$2:$O$1061,4)</f>
        <v>North Belfast Harriers</v>
      </c>
      <c r="G52" s="10">
        <f>VLOOKUP($B52,'[1]Entry List Master'!$A$2:$O$1061,7)</f>
        <v>0</v>
      </c>
      <c r="H52" s="15">
        <f t="shared" si="1"/>
        <v>1.2743920744521164</v>
      </c>
    </row>
    <row r="53" spans="1:8" ht="15">
      <c r="A53" s="10">
        <v>52</v>
      </c>
      <c r="B53" s="13">
        <v>18</v>
      </c>
      <c r="C53" s="14">
        <v>42.57</v>
      </c>
      <c r="D53" s="10" t="str">
        <f>VLOOKUP(B53,'[1]Entry List Master'!$A$2:$O$1061,2)</f>
        <v>Ian McCollam</v>
      </c>
      <c r="E53" s="10" t="str">
        <f>VLOOKUP(B53,'[1]Entry List Master'!$A$2:$O$1061,3)</f>
        <v>MO</v>
      </c>
      <c r="F53" s="10" t="str">
        <f>VLOOKUP(B53,'[1]Entry List Master'!$A$2:$O$1061,4)</f>
        <v>Unattached</v>
      </c>
      <c r="G53" s="10">
        <f>VLOOKUP($B53,'[1]Entry List Master'!$A$2:$O$1061,7)</f>
        <v>0</v>
      </c>
      <c r="H53" s="15">
        <f t="shared" si="1"/>
        <v>1.277994596217352</v>
      </c>
    </row>
    <row r="54" spans="1:8" ht="15">
      <c r="A54" s="10">
        <v>53</v>
      </c>
      <c r="B54" s="13">
        <v>120</v>
      </c>
      <c r="C54" s="14">
        <v>43.03</v>
      </c>
      <c r="D54" s="10" t="str">
        <f>VLOOKUP(B54,'[1]Entry List Master'!$A$2:$O$1061,2)</f>
        <v>Brian Wilson</v>
      </c>
      <c r="E54" s="10" t="str">
        <f>VLOOKUP(B54,'[1]Entry List Master'!$A$2:$O$1061,3)</f>
        <v>V40</v>
      </c>
      <c r="F54" s="10" t="str">
        <f>VLOOKUP(B54,'[1]Entry List Master'!$A$2:$O$1061,4)</f>
        <v>Lagan Valley</v>
      </c>
      <c r="G54" s="10">
        <f>VLOOKUP($B54,'[1]Entry List Master'!$A$2:$O$1061,7)</f>
        <v>0</v>
      </c>
      <c r="H54" s="15">
        <f t="shared" si="1"/>
        <v>1.291804262984089</v>
      </c>
    </row>
    <row r="55" spans="1:8" ht="15">
      <c r="A55" s="10">
        <v>54</v>
      </c>
      <c r="B55" s="13">
        <v>173</v>
      </c>
      <c r="C55" s="14">
        <v>43.15</v>
      </c>
      <c r="D55" s="10" t="str">
        <f>VLOOKUP(B55,'[1]Entry List Master'!$A$2:$O$1061,2)</f>
        <v>Peter Linden</v>
      </c>
      <c r="E55" s="10" t="str">
        <f>VLOOKUP(B55,'[1]Entry List Master'!$A$2:$O$1061,3)</f>
        <v>V35</v>
      </c>
      <c r="F55" s="10" t="str">
        <f>VLOOKUP(B55,'[1]Entry List Master'!$A$2:$O$1061,4)</f>
        <v>Unattached</v>
      </c>
      <c r="G55" s="10">
        <f>VLOOKUP($B55,'[1]Entry List Master'!$A$2:$O$1061,7)</f>
        <v>0</v>
      </c>
      <c r="H55" s="15">
        <f t="shared" si="1"/>
        <v>1.2954067847493245</v>
      </c>
    </row>
    <row r="56" spans="1:8" s="12" customFormat="1" ht="15">
      <c r="A56" s="7">
        <v>55</v>
      </c>
      <c r="B56" s="8">
        <v>57</v>
      </c>
      <c r="C56" s="9">
        <v>43.17</v>
      </c>
      <c r="D56" s="7" t="str">
        <f>VLOOKUP(B56,'[1]Entry List Master'!$A$2:$O$1061,2)</f>
        <v>Anne Sandford</v>
      </c>
      <c r="E56" s="7" t="str">
        <f>VLOOKUP(B56,'[1]Entry List Master'!$A$2:$O$1061,3)</f>
        <v>LV45</v>
      </c>
      <c r="F56" s="7" t="str">
        <f>VLOOKUP(B56,'[1]Entry List Master'!$A$2:$O$1061,4)</f>
        <v>Newcastle AC</v>
      </c>
      <c r="G56" s="10">
        <f>VLOOKUP($B56,'[1]Entry List Master'!$A$2:$O$1061,7)</f>
        <v>0</v>
      </c>
      <c r="H56" s="11">
        <f t="shared" si="1"/>
        <v>1.2960072050435305</v>
      </c>
    </row>
    <row r="57" spans="1:8" ht="15">
      <c r="A57" s="10">
        <v>56</v>
      </c>
      <c r="B57" s="13">
        <v>88</v>
      </c>
      <c r="C57" s="14">
        <v>43.25</v>
      </c>
      <c r="D57" s="10" t="str">
        <f>VLOOKUP(B57,'[1]Entry List Master'!$A$2:$O$1061,2)</f>
        <v>Ronan Mynes</v>
      </c>
      <c r="E57" s="10" t="str">
        <f>VLOOKUP(B57,'[1]Entry List Master'!$A$2:$O$1061,3)</f>
        <v>V40</v>
      </c>
      <c r="F57" s="10" t="str">
        <f>VLOOKUP(B57,'[1]Entry List Master'!$A$2:$O$1061,4)</f>
        <v>Newry City Runners</v>
      </c>
      <c r="G57" s="10">
        <f>VLOOKUP($B57,'[1]Entry List Master'!$A$2:$O$1061,7)</f>
        <v>0</v>
      </c>
      <c r="H57" s="15">
        <f t="shared" si="1"/>
        <v>1.2984088862203542</v>
      </c>
    </row>
    <row r="58" spans="1:8" ht="15">
      <c r="A58" s="10">
        <v>57</v>
      </c>
      <c r="B58" s="13">
        <v>27</v>
      </c>
      <c r="C58" s="14">
        <v>43.39</v>
      </c>
      <c r="D58" s="10" t="str">
        <f>VLOOKUP(B58,'[1]Entry List Master'!$A$2:$O$1061,2)</f>
        <v>Richard Bell</v>
      </c>
      <c r="E58" s="10" t="str">
        <f>VLOOKUP(B58,'[1]Entry List Master'!$A$2:$O$1061,3)</f>
        <v>V35</v>
      </c>
      <c r="F58" s="10" t="str">
        <f>VLOOKUP(B58,'[1]Entry List Master'!$A$2:$O$1061,4)</f>
        <v>Unattached</v>
      </c>
      <c r="G58" s="10">
        <f>VLOOKUP($B58,'[1]Entry List Master'!$A$2:$O$1061,7)</f>
        <v>0</v>
      </c>
      <c r="H58" s="15">
        <f t="shared" si="1"/>
        <v>1.3026118282797958</v>
      </c>
    </row>
    <row r="59" spans="1:8" ht="15">
      <c r="A59" s="10">
        <v>58</v>
      </c>
      <c r="B59" s="13">
        <v>172</v>
      </c>
      <c r="C59" s="14">
        <v>43.47</v>
      </c>
      <c r="D59" s="10" t="str">
        <f>VLOOKUP(B59,'[1]Entry List Master'!$A$2:$O$1061,2)</f>
        <v>Richard Campbell</v>
      </c>
      <c r="E59" s="10" t="str">
        <f>VLOOKUP(B59,'[1]Entry List Master'!$A$2:$O$1061,3)</f>
        <v>V35</v>
      </c>
      <c r="F59" s="10" t="str">
        <f>VLOOKUP(B59,'[1]Entry List Master'!$A$2:$O$1061,4)</f>
        <v>Unattached</v>
      </c>
      <c r="G59" s="10">
        <f>VLOOKUP($B59,'[1]Entry List Master'!$A$2:$O$1061,7)</f>
        <v>0</v>
      </c>
      <c r="H59" s="15">
        <f t="shared" si="1"/>
        <v>1.3050135094566195</v>
      </c>
    </row>
    <row r="60" spans="1:8" ht="15">
      <c r="A60" s="10">
        <v>59</v>
      </c>
      <c r="B60" s="13">
        <v>124</v>
      </c>
      <c r="C60" s="14">
        <v>43.54</v>
      </c>
      <c r="D60" s="10" t="str">
        <f>VLOOKUP(B60,'[1]Entry List Master'!$A$2:$O$1061,2)</f>
        <v>Cormac Fitzpatrick</v>
      </c>
      <c r="E60" s="10" t="str">
        <f>VLOOKUP(B60,'[1]Entry List Master'!$A$2:$O$1061,3)</f>
        <v>V35</v>
      </c>
      <c r="F60" s="10" t="str">
        <f>VLOOKUP(B60,'[1]Entry List Master'!$A$2:$O$1061,4)</f>
        <v>Team Purple</v>
      </c>
      <c r="G60" s="10">
        <f>VLOOKUP($B60,'[1]Entry List Master'!$A$2:$O$1061,7)</f>
        <v>0</v>
      </c>
      <c r="H60" s="15">
        <f t="shared" si="1"/>
        <v>1.3071149804863402</v>
      </c>
    </row>
    <row r="61" spans="1:8" ht="15">
      <c r="A61" s="10">
        <v>60</v>
      </c>
      <c r="B61" s="13">
        <v>164</v>
      </c>
      <c r="C61" s="14">
        <v>43.55</v>
      </c>
      <c r="D61" s="10" t="str">
        <f>VLOOKUP(B61,'[1]Entry List Master'!$A$2:$O$1061,2)</f>
        <v>Frankie Gorman</v>
      </c>
      <c r="E61" s="10" t="str">
        <f>VLOOKUP(B61,'[1]Entry List Master'!$A$2:$O$1061,3)</f>
        <v>V45</v>
      </c>
      <c r="F61" s="10" t="str">
        <f>VLOOKUP(B61,'[1]Entry List Master'!$A$2:$O$1061,4)</f>
        <v>Muckno Tri</v>
      </c>
      <c r="G61" s="10">
        <f>VLOOKUP($B61,'[1]Entry List Master'!$A$2:$O$1061,7)</f>
        <v>0</v>
      </c>
      <c r="H61" s="15">
        <f t="shared" si="1"/>
        <v>1.3074151906334432</v>
      </c>
    </row>
    <row r="62" spans="1:8" ht="15">
      <c r="A62" s="10">
        <v>61</v>
      </c>
      <c r="B62" s="13">
        <v>121</v>
      </c>
      <c r="C62" s="14">
        <v>44.04</v>
      </c>
      <c r="D62" s="10" t="str">
        <f>VLOOKUP(B62,'[1]Entry List Master'!$A$2:$O$1061,2)</f>
        <v>Diane Wilson</v>
      </c>
      <c r="E62" s="10" t="str">
        <f>VLOOKUP(B62,'[1]Entry List Master'!$A$2:$O$1061,3)</f>
        <v>LV40</v>
      </c>
      <c r="F62" s="10" t="str">
        <f>VLOOKUP(B62,'[1]Entry List Master'!$A$2:$O$1061,4)</f>
        <v>Lagan Valley</v>
      </c>
      <c r="G62" s="10">
        <f>VLOOKUP($B62,'[1]Entry List Master'!$A$2:$O$1061,7)</f>
        <v>0</v>
      </c>
      <c r="H62" s="15">
        <f t="shared" si="1"/>
        <v>1.322125487841489</v>
      </c>
    </row>
    <row r="63" spans="1:8" ht="15">
      <c r="A63" s="10">
        <v>62</v>
      </c>
      <c r="B63" s="13">
        <v>186</v>
      </c>
      <c r="C63" s="14">
        <v>44.15</v>
      </c>
      <c r="D63" s="10" t="str">
        <f>VLOOKUP(B63,'[1]Entry List Master'!$A$2:$O$1061,2)</f>
        <v>Stephen Sloan</v>
      </c>
      <c r="E63" s="10" t="str">
        <f>VLOOKUP(B63,'[1]Entry List Master'!$A$2:$O$1061,3)</f>
        <v>MO</v>
      </c>
      <c r="F63" s="10" t="str">
        <f>VLOOKUP(B63,'[1]Entry List Master'!$A$2:$O$1061,4)</f>
        <v>Unattached</v>
      </c>
      <c r="G63" s="10">
        <f>VLOOKUP($B63,'[1]Entry List Master'!$A$2:$O$1061,7)</f>
        <v>0</v>
      </c>
      <c r="H63" s="15">
        <f t="shared" si="1"/>
        <v>1.3254277994596215</v>
      </c>
    </row>
    <row r="64" spans="1:8" ht="15">
      <c r="A64" s="10">
        <v>63</v>
      </c>
      <c r="B64" s="13">
        <v>136</v>
      </c>
      <c r="C64" s="14">
        <v>44.16</v>
      </c>
      <c r="D64" s="10" t="str">
        <f>VLOOKUP(B64,'[1]Entry List Master'!$A$2:$O$1061,2)</f>
        <v>David Smyth</v>
      </c>
      <c r="E64" s="10" t="str">
        <f>VLOOKUP(B64,'[1]Entry List Master'!$A$2:$O$1061,3)</f>
        <v>MO</v>
      </c>
      <c r="F64" s="10" t="str">
        <f>VLOOKUP(B64,'[1]Entry List Master'!$A$2:$O$1061,4)</f>
        <v>Unattached</v>
      </c>
      <c r="G64" s="10">
        <f>VLOOKUP($B64,'[1]Entry List Master'!$A$2:$O$1061,7)</f>
        <v>0</v>
      </c>
      <c r="H64" s="15">
        <f t="shared" si="1"/>
        <v>1.3257280096067245</v>
      </c>
    </row>
    <row r="65" spans="1:8" ht="15">
      <c r="A65" s="10">
        <v>64</v>
      </c>
      <c r="B65" s="13">
        <v>185</v>
      </c>
      <c r="C65" s="14">
        <v>44.17</v>
      </c>
      <c r="D65" s="10" t="str">
        <f>VLOOKUP(B65,'[1]Entry List Master'!$A$2:$O$1061,2)</f>
        <v>Cormac Muldoon</v>
      </c>
      <c r="E65" s="10" t="str">
        <f>VLOOKUP(B65,'[1]Entry List Master'!$A$2:$O$1061,3)</f>
        <v>V50</v>
      </c>
      <c r="F65" s="10" t="str">
        <f>VLOOKUP(B65,'[1]Entry List Master'!$A$2:$O$1061,4)</f>
        <v>Armagh AC</v>
      </c>
      <c r="G65" s="10">
        <f>VLOOKUP($B65,'[1]Entry List Master'!$A$2:$O$1061,7)</f>
        <v>0</v>
      </c>
      <c r="H65" s="15">
        <f t="shared" si="1"/>
        <v>1.3260282197538276</v>
      </c>
    </row>
    <row r="66" spans="1:8" ht="15">
      <c r="A66" s="10">
        <v>65</v>
      </c>
      <c r="B66" s="13">
        <v>163</v>
      </c>
      <c r="C66" s="14">
        <v>44.21</v>
      </c>
      <c r="D66" s="10" t="str">
        <f>VLOOKUP(B66,'[1]Entry List Master'!$A$2:$O$1061,2)</f>
        <v>Peter McGuckin</v>
      </c>
      <c r="E66" s="10" t="str">
        <f>VLOOKUP(B66,'[1]Entry List Master'!$A$2:$O$1061,3)</f>
        <v>V55</v>
      </c>
      <c r="F66" s="10" t="str">
        <f>VLOOKUP(B66,'[1]Entry List Master'!$A$2:$O$1061,4)</f>
        <v>Mourne Runners</v>
      </c>
      <c r="G66" s="10">
        <f>VLOOKUP($B66,'[1]Entry List Master'!$A$2:$O$1061,7)</f>
        <v>0</v>
      </c>
      <c r="H66" s="15">
        <f t="shared" si="1"/>
        <v>1.3272290603422394</v>
      </c>
    </row>
    <row r="67" spans="1:8" ht="15">
      <c r="A67" s="10">
        <v>66</v>
      </c>
      <c r="B67" s="13">
        <v>122</v>
      </c>
      <c r="C67" s="14">
        <v>44.26</v>
      </c>
      <c r="D67" s="10" t="str">
        <f>VLOOKUP(B67,'[1]Entry List Master'!$A$2:$O$1061,2)</f>
        <v>Brendan O'Hagan</v>
      </c>
      <c r="E67" s="10" t="str">
        <f>VLOOKUP(B67,'[1]Entry List Master'!$A$2:$O$1061,3)</f>
        <v>V50</v>
      </c>
      <c r="F67" s="10" t="str">
        <f>VLOOKUP(B67,'[1]Entry List Master'!$A$2:$O$1061,4)</f>
        <v>Team Purple</v>
      </c>
      <c r="G67" s="10">
        <f>VLOOKUP($B67,'[1]Entry List Master'!$A$2:$O$1061,7)</f>
        <v>0</v>
      </c>
      <c r="H67" s="15">
        <f aca="true" t="shared" si="2" ref="H67:H98">C67/$C$2</f>
        <v>1.3287301110777543</v>
      </c>
    </row>
    <row r="68" spans="1:8" ht="15">
      <c r="A68" s="10">
        <v>67</v>
      </c>
      <c r="B68" s="13">
        <v>174</v>
      </c>
      <c r="C68" s="14">
        <v>44.3</v>
      </c>
      <c r="D68" s="10" t="str">
        <f>VLOOKUP(B68,'[1]Entry List Master'!$A$2:$O$1061,2)</f>
        <v>Francis Nugent</v>
      </c>
      <c r="E68" s="10" t="str">
        <f>VLOOKUP(B68,'[1]Entry List Master'!$A$2:$O$1061,3)</f>
        <v>V40</v>
      </c>
      <c r="F68" s="10" t="str">
        <f>VLOOKUP(B68,'[1]Entry List Master'!$A$2:$O$1061,4)</f>
        <v>Newcastle AC</v>
      </c>
      <c r="G68" s="10">
        <f>VLOOKUP($B68,'[1]Entry List Master'!$A$2:$O$1061,7)</f>
        <v>0</v>
      </c>
      <c r="H68" s="15">
        <f t="shared" si="2"/>
        <v>1.3299309516661662</v>
      </c>
    </row>
    <row r="69" spans="1:8" ht="15">
      <c r="A69" s="10">
        <v>68</v>
      </c>
      <c r="B69" s="13">
        <v>36</v>
      </c>
      <c r="C69" s="14">
        <v>44.33</v>
      </c>
      <c r="D69" s="10" t="str">
        <f>VLOOKUP(B69,'[1]Entry List Master'!$A$2:$O$1061,2)</f>
        <v>Chris Sherrard</v>
      </c>
      <c r="E69" s="10" t="str">
        <f>VLOOKUP(B69,'[1]Entry List Master'!$A$2:$O$1061,3)</f>
        <v>MO</v>
      </c>
      <c r="F69" s="10" t="str">
        <f>VLOOKUP(B69,'[1]Entry List Master'!$A$2:$O$1061,4)</f>
        <v>Unattached</v>
      </c>
      <c r="G69" s="10">
        <f>VLOOKUP($B69,'[1]Entry List Master'!$A$2:$O$1061,7)</f>
        <v>0</v>
      </c>
      <c r="H69" s="15">
        <f t="shared" si="2"/>
        <v>1.330831582107475</v>
      </c>
    </row>
    <row r="70" spans="1:8" ht="15">
      <c r="A70" s="10">
        <v>69</v>
      </c>
      <c r="B70" s="13">
        <v>97</v>
      </c>
      <c r="C70" s="14">
        <v>44.41</v>
      </c>
      <c r="D70" s="10" t="str">
        <f>VLOOKUP(B70,'[1]Entry List Master'!$A$2:$O$1061,2)</f>
        <v>Clive Coffey</v>
      </c>
      <c r="E70" s="10" t="str">
        <f>VLOOKUP(B70,'[1]Entry List Master'!$A$2:$O$1061,3)</f>
        <v>V40</v>
      </c>
      <c r="F70" s="10" t="str">
        <f>VLOOKUP(B70,'[1]Entry List Master'!$A$2:$O$1061,4)</f>
        <v>Physio &amp; Co</v>
      </c>
      <c r="G70" s="10">
        <f>VLOOKUP($B70,'[1]Entry List Master'!$A$2:$O$1061,7)</f>
        <v>0</v>
      </c>
      <c r="H70" s="15">
        <f t="shared" si="2"/>
        <v>1.333233263284299</v>
      </c>
    </row>
    <row r="71" spans="1:8" ht="15">
      <c r="A71" s="10">
        <v>70</v>
      </c>
      <c r="B71" s="13">
        <v>55</v>
      </c>
      <c r="C71" s="14">
        <v>44.43</v>
      </c>
      <c r="D71" s="10" t="str">
        <f>VLOOKUP(B71,'[1]Entry List Master'!$A$2:$O$1061,2)</f>
        <v>Alan Bailie</v>
      </c>
      <c r="E71" s="10" t="str">
        <f>VLOOKUP(B71,'[1]Entry List Master'!$A$2:$O$1061,3)</f>
        <v>V35</v>
      </c>
      <c r="F71" s="10" t="str">
        <f>VLOOKUP(B71,'[1]Entry List Master'!$A$2:$O$1061,4)</f>
        <v>Unattached</v>
      </c>
      <c r="G71" s="10">
        <f>VLOOKUP($B71,'[1]Entry List Master'!$A$2:$O$1061,7)</f>
        <v>0</v>
      </c>
      <c r="H71" s="15">
        <f t="shared" si="2"/>
        <v>1.333833683578505</v>
      </c>
    </row>
    <row r="72" spans="1:8" ht="15">
      <c r="A72" s="10">
        <v>71</v>
      </c>
      <c r="B72" s="13">
        <v>123</v>
      </c>
      <c r="C72" s="14">
        <v>44.44</v>
      </c>
      <c r="D72" s="10" t="str">
        <f>VLOOKUP(B72,'[1]Entry List Master'!$A$2:$O$1061,2)</f>
        <v>Dermot Winters</v>
      </c>
      <c r="E72" s="10" t="str">
        <f>VLOOKUP(B72,'[1]Entry List Master'!$A$2:$O$1061,3)</f>
        <v>V35</v>
      </c>
      <c r="F72" s="10" t="str">
        <f>VLOOKUP(B72,'[1]Entry List Master'!$A$2:$O$1061,4)</f>
        <v>Newry City Runners</v>
      </c>
      <c r="G72" s="10">
        <f>VLOOKUP($B72,'[1]Entry List Master'!$A$2:$O$1061,7)</f>
        <v>0</v>
      </c>
      <c r="H72" s="15">
        <f t="shared" si="2"/>
        <v>1.3341338937256078</v>
      </c>
    </row>
    <row r="73" spans="1:8" ht="15">
      <c r="A73" s="10">
        <v>72</v>
      </c>
      <c r="B73" s="13">
        <v>67</v>
      </c>
      <c r="C73" s="14">
        <v>44.45</v>
      </c>
      <c r="D73" s="10" t="str">
        <f>VLOOKUP(B73,'[1]Entry List Master'!$A$2:$O$1061,2)</f>
        <v>Paul Byrne</v>
      </c>
      <c r="E73" s="10" t="str">
        <f>VLOOKUP(B73,'[1]Entry List Master'!$A$2:$O$1061,3)</f>
        <v>V35</v>
      </c>
      <c r="F73" s="10" t="str">
        <f>VLOOKUP(B73,'[1]Entry List Master'!$A$2:$O$1061,4)</f>
        <v>Murlough AC</v>
      </c>
      <c r="G73" s="10">
        <f>VLOOKUP($B73,'[1]Entry List Master'!$A$2:$O$1061,7)</f>
        <v>0</v>
      </c>
      <c r="H73" s="15">
        <f t="shared" si="2"/>
        <v>1.334434103872711</v>
      </c>
    </row>
    <row r="74" spans="1:8" ht="15">
      <c r="A74" s="10">
        <v>73</v>
      </c>
      <c r="B74" s="13">
        <v>19</v>
      </c>
      <c r="C74" s="14">
        <v>44.46</v>
      </c>
      <c r="D74" s="10" t="str">
        <f>VLOOKUP(B74,'[1]Entry List Master'!$A$2:$O$1061,2)</f>
        <v>Laurence Hamilton</v>
      </c>
      <c r="E74" s="10" t="str">
        <f>VLOOKUP(B74,'[1]Entry List Master'!$A$2:$O$1061,3)</f>
        <v>V35</v>
      </c>
      <c r="F74" s="10" t="str">
        <f>VLOOKUP(B74,'[1]Entry List Master'!$A$2:$O$1061,4)</f>
        <v>Newcastle AC</v>
      </c>
      <c r="G74" s="10">
        <f>VLOOKUP($B74,'[1]Entry List Master'!$A$2:$O$1061,7)</f>
        <v>0</v>
      </c>
      <c r="H74" s="15">
        <f t="shared" si="2"/>
        <v>1.3347343140198138</v>
      </c>
    </row>
    <row r="75" spans="1:8" s="18" customFormat="1" ht="15">
      <c r="A75" s="10">
        <v>74</v>
      </c>
      <c r="B75" s="13">
        <v>146</v>
      </c>
      <c r="C75" s="14">
        <v>44.48</v>
      </c>
      <c r="D75" s="10" t="str">
        <f>VLOOKUP(B75,'[1]Entry List Master'!$A$2:$O$1061,2)</f>
        <v>Gareth McGimpsey</v>
      </c>
      <c r="E75" s="10" t="str">
        <f>VLOOKUP(B75,'[1]Entry List Master'!$A$2:$O$1061,3)</f>
        <v>MO</v>
      </c>
      <c r="F75" s="10" t="str">
        <f>VLOOKUP(B75,'[1]Entry List Master'!$A$2:$O$1061,4)</f>
        <v>Unattached</v>
      </c>
      <c r="G75" s="10">
        <f>VLOOKUP($B75,'[1]Entry List Master'!$A$2:$O$1061,7)</f>
        <v>0</v>
      </c>
      <c r="H75" s="15">
        <f t="shared" si="2"/>
        <v>1.3353347343140196</v>
      </c>
    </row>
    <row r="76" spans="1:8" ht="15">
      <c r="A76" s="10">
        <v>75</v>
      </c>
      <c r="B76" s="13">
        <v>187</v>
      </c>
      <c r="C76" s="14">
        <v>44.51</v>
      </c>
      <c r="D76" s="10" t="str">
        <f>VLOOKUP(B76,'[1]Entry List Master'!$A$2:$O$1061,2)</f>
        <v>Justin Trainor</v>
      </c>
      <c r="E76" s="10" t="str">
        <f>VLOOKUP(B76,'[1]Entry List Master'!$A$2:$O$1061,3)</f>
        <v>MO</v>
      </c>
      <c r="F76" s="10" t="str">
        <f>VLOOKUP(B76,'[1]Entry List Master'!$A$2:$O$1061,4)</f>
        <v>Unattached</v>
      </c>
      <c r="G76" s="10">
        <f>VLOOKUP($B76,'[1]Entry List Master'!$A$2:$O$1061,7)</f>
        <v>0</v>
      </c>
      <c r="H76" s="15">
        <f t="shared" si="2"/>
        <v>1.3362353647553287</v>
      </c>
    </row>
    <row r="77" spans="1:8" ht="15">
      <c r="A77" s="10">
        <v>76</v>
      </c>
      <c r="B77" s="13">
        <v>66</v>
      </c>
      <c r="C77" s="14">
        <v>44.57</v>
      </c>
      <c r="D77" s="10" t="str">
        <f>VLOOKUP(B77,'[1]Entry List Master'!$A$2:$O$1061,2)</f>
        <v>Martin McGeown</v>
      </c>
      <c r="E77" s="10" t="str">
        <f>VLOOKUP(B77,'[1]Entry List Master'!$A$2:$O$1061,3)</f>
        <v>MO</v>
      </c>
      <c r="F77" s="10" t="str">
        <f>VLOOKUP(B77,'[1]Entry List Master'!$A$2:$O$1061,4)</f>
        <v>Unattached</v>
      </c>
      <c r="G77" s="10">
        <f>VLOOKUP($B77,'[1]Entry List Master'!$A$2:$O$1061,7)</f>
        <v>0</v>
      </c>
      <c r="H77" s="15">
        <f t="shared" si="2"/>
        <v>1.3380366256379466</v>
      </c>
    </row>
    <row r="78" spans="1:8" ht="15">
      <c r="A78" s="10">
        <v>77</v>
      </c>
      <c r="B78" s="13">
        <v>116</v>
      </c>
      <c r="C78" s="14">
        <v>45</v>
      </c>
      <c r="D78" s="10" t="str">
        <f>VLOOKUP(B78,'[1]Entry List Master'!$A$2:$O$1061,2)</f>
        <v>William Howard</v>
      </c>
      <c r="E78" s="10" t="str">
        <f>VLOOKUP(B78,'[1]Entry List Master'!$A$2:$O$1061,3)</f>
        <v>V50</v>
      </c>
      <c r="F78" s="10" t="str">
        <f>VLOOKUP(B78,'[1]Entry List Master'!$A$2:$O$1061,4)</f>
        <v>Lagan Valley</v>
      </c>
      <c r="G78" s="10">
        <f>VLOOKUP($B78,'[1]Entry List Master'!$A$2:$O$1061,7)</f>
        <v>0</v>
      </c>
      <c r="H78" s="15">
        <f t="shared" si="2"/>
        <v>1.3509456619633742</v>
      </c>
    </row>
    <row r="79" spans="1:8" s="18" customFormat="1" ht="15">
      <c r="A79" s="10">
        <v>78</v>
      </c>
      <c r="B79" s="13">
        <v>140</v>
      </c>
      <c r="C79" s="14">
        <v>45.07</v>
      </c>
      <c r="D79" s="10" t="str">
        <f>VLOOKUP(B79,'[1]Entry List Master'!$A$2:$O$1061,2)</f>
        <v>Stephen Lyons</v>
      </c>
      <c r="E79" s="10" t="str">
        <f>VLOOKUP(B79,'[1]Entry List Master'!$A$2:$O$1061,3)</f>
        <v>V35</v>
      </c>
      <c r="F79" s="10" t="str">
        <f>VLOOKUP(B79,'[1]Entry List Master'!$A$2:$O$1061,4)</f>
        <v>DUB Runners</v>
      </c>
      <c r="G79" s="10">
        <f>VLOOKUP($B79,'[1]Entry List Master'!$A$2:$O$1061,7)</f>
        <v>0</v>
      </c>
      <c r="H79" s="15">
        <f t="shared" si="2"/>
        <v>1.353047132993095</v>
      </c>
    </row>
    <row r="80" spans="1:8" s="18" customFormat="1" ht="15">
      <c r="A80" s="10">
        <v>79</v>
      </c>
      <c r="B80" s="13">
        <v>45</v>
      </c>
      <c r="C80" s="14">
        <v>45.12</v>
      </c>
      <c r="D80" s="10" t="str">
        <f>VLOOKUP(B80,'[1]Entry List Master'!$A$2:$O$1061,2)</f>
        <v>Michael McKibben</v>
      </c>
      <c r="E80" s="10" t="str">
        <f>VLOOKUP(B80,'[1]Entry List Master'!$A$2:$O$1061,3)</f>
        <v>V45</v>
      </c>
      <c r="F80" s="10" t="str">
        <f>VLOOKUP(B80,'[1]Entry List Master'!$A$2:$O$1061,4)</f>
        <v>Unattached</v>
      </c>
      <c r="G80" s="10">
        <f>VLOOKUP($B80,'[1]Entry List Master'!$A$2:$O$1061,7)</f>
        <v>0</v>
      </c>
      <c r="H80" s="15">
        <f t="shared" si="2"/>
        <v>1.35454818372861</v>
      </c>
    </row>
    <row r="81" spans="1:8" ht="15">
      <c r="A81" s="10">
        <v>80</v>
      </c>
      <c r="B81" s="13">
        <v>125</v>
      </c>
      <c r="C81" s="14">
        <v>45.13</v>
      </c>
      <c r="D81" s="10" t="str">
        <f>VLOOKUP(B81,'[1]Entry List Master'!$A$2:$O$1061,2)</f>
        <v>Mark Wright</v>
      </c>
      <c r="E81" s="10" t="str">
        <f>VLOOKUP(B81,'[1]Entry List Master'!$A$2:$O$1061,3)</f>
        <v>MO</v>
      </c>
      <c r="F81" s="10" t="str">
        <f>VLOOKUP(B81,'[1]Entry List Master'!$A$2:$O$1061,4)</f>
        <v>Unattached</v>
      </c>
      <c r="G81" s="10">
        <f>VLOOKUP($B81,'[1]Entry List Master'!$A$2:$O$1061,7)</f>
        <v>0</v>
      </c>
      <c r="H81" s="15">
        <f t="shared" si="2"/>
        <v>1.354848393875713</v>
      </c>
    </row>
    <row r="82" spans="1:8" ht="15">
      <c r="A82" s="10">
        <v>81</v>
      </c>
      <c r="B82" s="13">
        <v>13</v>
      </c>
      <c r="C82" s="14">
        <v>45.17</v>
      </c>
      <c r="D82" s="10" t="str">
        <f>VLOOKUP(B82,'[1]Entry List Master'!$A$2:$O$1061,2)</f>
        <v>David Nesbitt</v>
      </c>
      <c r="E82" s="10" t="str">
        <f>VLOOKUP(B82,'[1]Entry List Master'!$A$2:$O$1061,3)</f>
        <v>V50</v>
      </c>
      <c r="F82" s="10" t="str">
        <f>VLOOKUP(B82,'[1]Entry List Master'!$A$2:$O$1061,4)</f>
        <v>Lagan Valley</v>
      </c>
      <c r="G82" s="10">
        <f>VLOOKUP($B82,'[1]Entry List Master'!$A$2:$O$1061,7)</f>
        <v>0</v>
      </c>
      <c r="H82" s="15">
        <f t="shared" si="2"/>
        <v>1.3560492344641248</v>
      </c>
    </row>
    <row r="83" spans="1:8" ht="15">
      <c r="A83" s="10">
        <v>82</v>
      </c>
      <c r="B83" s="13">
        <v>73</v>
      </c>
      <c r="C83" s="14">
        <v>45.24</v>
      </c>
      <c r="D83" s="10" t="str">
        <f>VLOOKUP(B83,'[1]Entry List Master'!$A$2:$O$1061,2)</f>
        <v>Nigel McKinney</v>
      </c>
      <c r="E83" s="10" t="str">
        <f>VLOOKUP(B83,'[1]Entry List Master'!$A$2:$O$1061,3)</f>
        <v>V40</v>
      </c>
      <c r="F83" s="10" t="str">
        <f>VLOOKUP(B83,'[1]Entry List Master'!$A$2:$O$1061,4)</f>
        <v>Murlough AC</v>
      </c>
      <c r="G83" s="10">
        <f>VLOOKUP($B83,'[1]Entry List Master'!$A$2:$O$1061,7)</f>
        <v>0</v>
      </c>
      <c r="H83" s="15">
        <f t="shared" si="2"/>
        <v>1.3581507054938458</v>
      </c>
    </row>
    <row r="84" spans="1:8" ht="15">
      <c r="A84" s="10">
        <v>83</v>
      </c>
      <c r="B84" s="13">
        <v>5</v>
      </c>
      <c r="C84" s="14">
        <v>45.27</v>
      </c>
      <c r="D84" s="10" t="str">
        <f>VLOOKUP(B84,'[1]Entry List Master'!$A$2:$O$1061,2)</f>
        <v>Paul Fegan </v>
      </c>
      <c r="E84" s="10" t="str">
        <f>VLOOKUP(B84,'[1]Entry List Master'!$A$2:$O$1061,3)</f>
        <v>MO</v>
      </c>
      <c r="F84" s="10" t="str">
        <f>VLOOKUP(B84,'[1]Entry List Master'!$A$2:$O$1061,4)</f>
        <v>Newcastle AC</v>
      </c>
      <c r="G84" s="10">
        <f>VLOOKUP($B84,'[1]Entry List Master'!$A$2:$O$1061,7)</f>
        <v>0</v>
      </c>
      <c r="H84" s="15">
        <f t="shared" si="2"/>
        <v>1.3590513359351546</v>
      </c>
    </row>
    <row r="85" spans="1:8" ht="15">
      <c r="A85" s="10">
        <v>84</v>
      </c>
      <c r="B85" s="13">
        <v>2</v>
      </c>
      <c r="C85" s="14">
        <v>45.28</v>
      </c>
      <c r="D85" s="10" t="str">
        <f>VLOOKUP(B85,'[1]Entry List Master'!$A$2:$O$1061,2)</f>
        <v>Mark McKeown</v>
      </c>
      <c r="E85" s="10" t="str">
        <f>VLOOKUP(B85,'[1]Entry List Master'!$A$2:$O$1061,3)</f>
        <v>V35</v>
      </c>
      <c r="F85" s="10" t="str">
        <f>VLOOKUP(B85,'[1]Entry List Master'!$A$2:$O$1061,4)</f>
        <v>Armagh AC</v>
      </c>
      <c r="G85" s="10">
        <f>VLOOKUP($B85,'[1]Entry List Master'!$A$2:$O$1061,7)</f>
        <v>0</v>
      </c>
      <c r="H85" s="15">
        <f t="shared" si="2"/>
        <v>1.3593515460822576</v>
      </c>
    </row>
    <row r="86" spans="1:8" ht="15">
      <c r="A86" s="10">
        <v>85</v>
      </c>
      <c r="B86" s="13">
        <v>117</v>
      </c>
      <c r="C86" s="14">
        <v>45.29</v>
      </c>
      <c r="D86" s="10" t="str">
        <f>VLOOKUP(B86,'[1]Entry List Master'!$A$2:$O$1061,2)</f>
        <v>Dan Mitchell</v>
      </c>
      <c r="E86" s="10" t="str">
        <f>VLOOKUP(B86,'[1]Entry List Master'!$A$2:$O$1061,3)</f>
        <v>V35</v>
      </c>
      <c r="F86" s="10" t="str">
        <f>VLOOKUP(B86,'[1]Entry List Master'!$A$2:$O$1061,4)</f>
        <v>Unattached</v>
      </c>
      <c r="G86" s="10">
        <f>VLOOKUP($B86,'[1]Entry List Master'!$A$2:$O$1061,7)</f>
        <v>0</v>
      </c>
      <c r="H86" s="15">
        <f t="shared" si="2"/>
        <v>1.3596517562293604</v>
      </c>
    </row>
    <row r="87" spans="1:8" ht="15">
      <c r="A87" s="10">
        <v>86</v>
      </c>
      <c r="B87" s="13">
        <v>21</v>
      </c>
      <c r="C87" s="14">
        <v>45.37</v>
      </c>
      <c r="D87" s="10" t="str">
        <f>VLOOKUP(B87,'[1]Entry List Master'!$A$2:$O$1061,2)</f>
        <v>Ed Smith </v>
      </c>
      <c r="E87" s="10" t="str">
        <f>VLOOKUP(B87,'[1]Entry List Master'!$A$2:$O$1061,3)</f>
        <v>V55</v>
      </c>
      <c r="F87" s="10" t="str">
        <f>VLOOKUP(B87,'[1]Entry List Master'!$A$2:$O$1061,4)</f>
        <v>Lunchtime Legends</v>
      </c>
      <c r="G87" s="10">
        <f>VLOOKUP($B87,'[1]Entry List Master'!$A$2:$O$1061,7)</f>
        <v>0</v>
      </c>
      <c r="H87" s="15">
        <f t="shared" si="2"/>
        <v>1.3620534374061841</v>
      </c>
    </row>
    <row r="88" spans="1:8" ht="15">
      <c r="A88" s="10">
        <v>87</v>
      </c>
      <c r="B88" s="13">
        <v>82</v>
      </c>
      <c r="C88" s="14">
        <v>45.39</v>
      </c>
      <c r="D88" s="10" t="str">
        <f>VLOOKUP(B88,'[1]Entry List Master'!$A$2:$O$1061,2)</f>
        <v>Michael Henry</v>
      </c>
      <c r="E88" s="10" t="str">
        <f>VLOOKUP(B88,'[1]Entry List Master'!$A$2:$O$1061,3)</f>
        <v>V50</v>
      </c>
      <c r="F88" s="10" t="str">
        <f>VLOOKUP(B88,'[1]Entry List Master'!$A$2:$O$1061,4)</f>
        <v>Pegasus</v>
      </c>
      <c r="G88" s="10">
        <f>VLOOKUP($B88,'[1]Entry List Master'!$A$2:$O$1061,7)</f>
        <v>0</v>
      </c>
      <c r="H88" s="15">
        <f t="shared" si="2"/>
        <v>1.3626538577003902</v>
      </c>
    </row>
    <row r="89" spans="1:8" ht="15">
      <c r="A89" s="10">
        <v>88</v>
      </c>
      <c r="B89" s="13">
        <v>86</v>
      </c>
      <c r="C89" s="14">
        <v>45.46</v>
      </c>
      <c r="D89" s="10" t="str">
        <f>VLOOKUP(B89,'[1]Entry List Master'!$A$2:$O$1061,2)</f>
        <v>Fred Hamond</v>
      </c>
      <c r="E89" s="10" t="str">
        <f>VLOOKUP(B89,'[1]Entry List Master'!$A$2:$O$1061,3)</f>
        <v>V55</v>
      </c>
      <c r="F89" s="10" t="str">
        <f>VLOOKUP(B89,'[1]Entry List Master'!$A$2:$O$1061,4)</f>
        <v>BARF</v>
      </c>
      <c r="G89" s="10">
        <f>VLOOKUP($B89,'[1]Entry List Master'!$A$2:$O$1061,7)</f>
        <v>0</v>
      </c>
      <c r="H89" s="15">
        <f t="shared" si="2"/>
        <v>1.364755328730111</v>
      </c>
    </row>
    <row r="90" spans="1:8" s="12" customFormat="1" ht="15">
      <c r="A90" s="7">
        <v>89</v>
      </c>
      <c r="B90" s="8">
        <v>149</v>
      </c>
      <c r="C90" s="9">
        <v>45.47</v>
      </c>
      <c r="D90" s="7" t="str">
        <f>VLOOKUP(B90,'[1]Entry List Master'!$A$2:$O$1061,2)</f>
        <v>Brian Hamilton</v>
      </c>
      <c r="E90" s="7" t="str">
        <f>VLOOKUP(B90,'[1]Entry List Master'!$A$2:$O$1061,3)</f>
        <v>V60</v>
      </c>
      <c r="F90" s="7" t="str">
        <f>VLOOKUP(B90,'[1]Entry List Master'!$A$2:$O$1061,4)</f>
        <v>East Down AC</v>
      </c>
      <c r="G90" s="10">
        <f>VLOOKUP($B90,'[1]Entry List Master'!$A$2:$O$1061,7)</f>
        <v>0</v>
      </c>
      <c r="H90" s="11">
        <f t="shared" si="2"/>
        <v>1.3650555388772139</v>
      </c>
    </row>
    <row r="91" spans="1:8" ht="15">
      <c r="A91" s="10">
        <v>90</v>
      </c>
      <c r="B91" s="13">
        <v>46</v>
      </c>
      <c r="C91" s="14">
        <v>45.56</v>
      </c>
      <c r="D91" s="10" t="str">
        <f>VLOOKUP(B91,'[1]Entry List Master'!$A$2:$O$1061,2)</f>
        <v>Francis Boal</v>
      </c>
      <c r="E91" s="10" t="str">
        <f>VLOOKUP(B91,'[1]Entry List Master'!$A$2:$O$1061,3)</f>
        <v>V60</v>
      </c>
      <c r="F91" s="10" t="str">
        <f>VLOOKUP(B91,'[1]Entry List Master'!$A$2:$O$1061,4)</f>
        <v>Ballydrain</v>
      </c>
      <c r="G91" s="10">
        <f>VLOOKUP($B91,'[1]Entry List Master'!$A$2:$O$1061,7)</f>
        <v>0</v>
      </c>
      <c r="H91" s="15">
        <f t="shared" si="2"/>
        <v>1.3677574302011408</v>
      </c>
    </row>
    <row r="92" spans="1:8" ht="15">
      <c r="A92" s="10">
        <v>91</v>
      </c>
      <c r="B92" s="13">
        <v>144</v>
      </c>
      <c r="C92" s="14">
        <v>46.03</v>
      </c>
      <c r="D92" s="10" t="str">
        <f>VLOOKUP(B92,'[1]Entry List Master'!$A$2:$O$1061,2)</f>
        <v>Stewart McGill</v>
      </c>
      <c r="E92" s="10" t="str">
        <f>VLOOKUP(B92,'[1]Entry List Master'!$A$2:$O$1061,3)</f>
        <v>V35</v>
      </c>
      <c r="F92" s="10" t="str">
        <f>VLOOKUP(B92,'[1]Entry List Master'!$A$2:$O$1061,4)</f>
        <v>Unattached</v>
      </c>
      <c r="G92" s="10">
        <f>VLOOKUP($B92,'[1]Entry List Master'!$A$2:$O$1061,7)</f>
        <v>0</v>
      </c>
      <c r="H92" s="15">
        <f t="shared" si="2"/>
        <v>1.3818673071149805</v>
      </c>
    </row>
    <row r="93" spans="1:8" s="18" customFormat="1" ht="15">
      <c r="A93" s="10">
        <v>92</v>
      </c>
      <c r="B93" s="13">
        <v>52</v>
      </c>
      <c r="C93" s="14">
        <v>46.07</v>
      </c>
      <c r="D93" s="10" t="str">
        <f>VLOOKUP(B93,'[1]Entry List Master'!$A$2:$O$1061,2)</f>
        <v>Michael Barton</v>
      </c>
      <c r="E93" s="10" t="str">
        <f>VLOOKUP(B93,'[1]Entry List Master'!$A$2:$O$1061,3)</f>
        <v>V55</v>
      </c>
      <c r="F93" s="10" t="str">
        <f>VLOOKUP(B93,'[1]Entry List Master'!$A$2:$O$1061,4)</f>
        <v>Mourne Runners</v>
      </c>
      <c r="G93" s="10">
        <f>VLOOKUP($B93,'[1]Entry List Master'!$A$2:$O$1061,7)</f>
        <v>0</v>
      </c>
      <c r="H93" s="15">
        <f t="shared" si="2"/>
        <v>1.3830681477033924</v>
      </c>
    </row>
    <row r="94" spans="1:8" ht="15">
      <c r="A94" s="10">
        <v>93</v>
      </c>
      <c r="B94" s="13">
        <v>183</v>
      </c>
      <c r="C94" s="14">
        <v>46.09</v>
      </c>
      <c r="D94" s="10" t="str">
        <f>VLOOKUP(B94,'[1]Entry List Master'!$A$2:$O$1061,2)</f>
        <v>Philip Haslett</v>
      </c>
      <c r="E94" s="10" t="str">
        <f>VLOOKUP(B94,'[1]Entry List Master'!$A$2:$O$1061,3)</f>
        <v>V45</v>
      </c>
      <c r="F94" s="10" t="str">
        <f>VLOOKUP(B94,'[1]Entry List Master'!$A$2:$O$1061,4)</f>
        <v>Albertville</v>
      </c>
      <c r="G94" s="10">
        <f>VLOOKUP($B94,'[1]Entry List Master'!$A$2:$O$1061,7)</f>
        <v>0</v>
      </c>
      <c r="H94" s="15">
        <f t="shared" si="2"/>
        <v>1.3836685679975984</v>
      </c>
    </row>
    <row r="95" spans="1:8" ht="15">
      <c r="A95" s="10">
        <v>94</v>
      </c>
      <c r="B95" s="13">
        <v>171</v>
      </c>
      <c r="C95" s="14">
        <v>46.16</v>
      </c>
      <c r="D95" s="10" t="str">
        <f>VLOOKUP(B95,'[1]Entry List Master'!$A$2:$O$1061,2)</f>
        <v>Hugo Rodgers</v>
      </c>
      <c r="E95" s="10" t="str">
        <f>VLOOKUP(B95,'[1]Entry List Master'!$A$2:$O$1061,3)</f>
        <v>V40</v>
      </c>
      <c r="F95" s="10" t="str">
        <f>VLOOKUP(B95,'[1]Entry List Master'!$A$2:$O$1061,4)</f>
        <v>Newcastle AC</v>
      </c>
      <c r="G95" s="10">
        <f>VLOOKUP($B95,'[1]Entry List Master'!$A$2:$O$1061,7)</f>
        <v>0</v>
      </c>
      <c r="H95" s="15">
        <f t="shared" si="2"/>
        <v>1.3857700390273189</v>
      </c>
    </row>
    <row r="96" spans="1:8" ht="15">
      <c r="A96" s="10">
        <v>95</v>
      </c>
      <c r="B96" s="13">
        <v>72</v>
      </c>
      <c r="C96" s="14">
        <v>46.27</v>
      </c>
      <c r="D96" s="10" t="str">
        <f>VLOOKUP(B96,'[1]Entry List Master'!$A$2:$O$1061,2)</f>
        <v>Sean McGurnaghan</v>
      </c>
      <c r="E96" s="10" t="str">
        <f>VLOOKUP(B96,'[1]Entry List Master'!$A$2:$O$1061,3)</f>
        <v>V45</v>
      </c>
      <c r="F96" s="10" t="str">
        <f>VLOOKUP(B96,'[1]Entry List Master'!$A$2:$O$1061,4)</f>
        <v>City of Lisburn</v>
      </c>
      <c r="G96" s="10">
        <f>VLOOKUP($B96,'[1]Entry List Master'!$A$2:$O$1061,7)</f>
        <v>0</v>
      </c>
      <c r="H96" s="15">
        <f t="shared" si="2"/>
        <v>1.3890723506454519</v>
      </c>
    </row>
    <row r="97" spans="1:8" ht="15">
      <c r="A97" s="10">
        <v>96</v>
      </c>
      <c r="B97" s="13">
        <v>153</v>
      </c>
      <c r="C97" s="14">
        <v>46.32</v>
      </c>
      <c r="D97" s="10" t="str">
        <f>VLOOKUP(B97,'[1]Entry List Master'!$A$2:$O$1061,2)</f>
        <v>Colin Peter McGregor</v>
      </c>
      <c r="E97" s="10" t="str">
        <f>VLOOKUP(B97,'[1]Entry List Master'!$A$2:$O$1061,3)</f>
        <v>MO</v>
      </c>
      <c r="F97" s="10" t="str">
        <f>VLOOKUP(B97,'[1]Entry List Master'!$A$2:$O$1061,4)</f>
        <v>Unattached</v>
      </c>
      <c r="G97" s="10">
        <f>VLOOKUP($B97,'[1]Entry List Master'!$A$2:$O$1061,7)</f>
        <v>0</v>
      </c>
      <c r="H97" s="15">
        <f t="shared" si="2"/>
        <v>1.3905734013809665</v>
      </c>
    </row>
    <row r="98" spans="1:8" s="12" customFormat="1" ht="15">
      <c r="A98" s="7">
        <v>97</v>
      </c>
      <c r="B98" s="8">
        <v>100</v>
      </c>
      <c r="C98" s="9">
        <v>46.35</v>
      </c>
      <c r="D98" s="7" t="str">
        <f>VLOOKUP(B98,'[1]Entry List Master'!$A$2:$O$1061,2)</f>
        <v>Taryn McCoy</v>
      </c>
      <c r="E98" s="7" t="str">
        <f>VLOOKUP(B98,'[1]Entry List Master'!$A$2:$O$1061,3)</f>
        <v>LV35</v>
      </c>
      <c r="F98" s="7" t="str">
        <f>VLOOKUP(B98,'[1]Entry List Master'!$A$2:$O$1061,4)</f>
        <v>BARF</v>
      </c>
      <c r="G98" s="10">
        <f>VLOOKUP($B98,'[1]Entry List Master'!$A$2:$O$1061,7)</f>
        <v>0</v>
      </c>
      <c r="H98" s="11">
        <f t="shared" si="2"/>
        <v>1.3914740318222756</v>
      </c>
    </row>
    <row r="99" spans="1:8" ht="15">
      <c r="A99" s="10">
        <v>98</v>
      </c>
      <c r="B99" s="13">
        <v>40</v>
      </c>
      <c r="C99" s="14">
        <v>46.39</v>
      </c>
      <c r="D99" s="10" t="str">
        <f>VLOOKUP(B99,'[1]Entry List Master'!$A$2:$O$1061,2)</f>
        <v>Tim Kerr</v>
      </c>
      <c r="E99" s="10" t="str">
        <f>VLOOKUP(B99,'[1]Entry List Master'!$A$2:$O$1061,3)</f>
        <v>V35</v>
      </c>
      <c r="F99" s="10" t="str">
        <f>VLOOKUP(B99,'[1]Entry List Master'!$A$2:$O$1061,4)</f>
        <v>Murlough AC</v>
      </c>
      <c r="G99" s="10">
        <f>VLOOKUP($B99,'[1]Entry List Master'!$A$2:$O$1061,7)</f>
        <v>0</v>
      </c>
      <c r="H99" s="15">
        <f aca="true" t="shared" si="3" ref="H99:H130">C99/$C$2</f>
        <v>1.3926748724106874</v>
      </c>
    </row>
    <row r="100" spans="1:8" ht="15">
      <c r="A100" s="10">
        <v>99</v>
      </c>
      <c r="B100" s="13">
        <v>151</v>
      </c>
      <c r="C100" s="14">
        <v>46.42</v>
      </c>
      <c r="D100" s="10" t="str">
        <f>VLOOKUP(B100,'[1]Entry List Master'!$A$2:$O$1061,2)</f>
        <v>Anna McCoy</v>
      </c>
      <c r="E100" s="10" t="str">
        <f>VLOOKUP(B100,'[1]Entry List Master'!$A$2:$O$1061,3)</f>
        <v>FO</v>
      </c>
      <c r="F100" s="10" t="str">
        <f>VLOOKUP(B100,'[1]Entry List Master'!$A$2:$O$1061,4)</f>
        <v>East Down AC</v>
      </c>
      <c r="G100" s="10">
        <f>VLOOKUP($B100,'[1]Entry List Master'!$A$2:$O$1061,7)</f>
        <v>0</v>
      </c>
      <c r="H100" s="15">
        <f t="shared" si="3"/>
        <v>1.3935755028519963</v>
      </c>
    </row>
    <row r="101" spans="1:8" ht="15">
      <c r="A101" s="10">
        <v>100</v>
      </c>
      <c r="B101" s="13">
        <v>51</v>
      </c>
      <c r="C101" s="14">
        <v>46.45</v>
      </c>
      <c r="D101" s="10" t="str">
        <f>VLOOKUP(B101,'[1]Entry List Master'!$A$2:$O$1061,2)</f>
        <v>Martin McVeigh</v>
      </c>
      <c r="E101" s="10" t="str">
        <f>VLOOKUP(B101,'[1]Entry List Master'!$A$2:$O$1061,3)</f>
        <v>V55</v>
      </c>
      <c r="F101" s="10" t="str">
        <f>VLOOKUP(B101,'[1]Entry List Master'!$A$2:$O$1061,4)</f>
        <v>Newcastle AC</v>
      </c>
      <c r="G101" s="10">
        <f>VLOOKUP($B101,'[1]Entry List Master'!$A$2:$O$1061,7)</f>
        <v>0</v>
      </c>
      <c r="H101" s="15">
        <f t="shared" si="3"/>
        <v>1.3944761332933053</v>
      </c>
    </row>
    <row r="102" spans="1:8" ht="15">
      <c r="A102" s="10">
        <v>101</v>
      </c>
      <c r="B102" s="13">
        <v>138</v>
      </c>
      <c r="C102" s="14">
        <v>46.51</v>
      </c>
      <c r="D102" s="10" t="str">
        <f>VLOOKUP(B102,'[1]Entry List Master'!$A$2:$O$1061,2)</f>
        <v>David Calvert</v>
      </c>
      <c r="E102" s="10" t="str">
        <f>VLOOKUP(B102,'[1]Entry List Master'!$A$2:$O$1061,3)</f>
        <v>V35</v>
      </c>
      <c r="F102" s="10" t="str">
        <f>VLOOKUP(B102,'[1]Entry List Master'!$A$2:$O$1061,4)</f>
        <v>Queens Tri</v>
      </c>
      <c r="G102" s="10">
        <f>VLOOKUP($B102,'[1]Entry List Master'!$A$2:$O$1061,7)</f>
        <v>0</v>
      </c>
      <c r="H102" s="15">
        <f t="shared" si="3"/>
        <v>1.396277394175923</v>
      </c>
    </row>
    <row r="103" spans="1:8" ht="15">
      <c r="A103" s="10">
        <v>102</v>
      </c>
      <c r="B103" s="13">
        <v>75</v>
      </c>
      <c r="C103" s="14">
        <v>46.55</v>
      </c>
      <c r="D103" s="10" t="str">
        <f>VLOOKUP(B103,'[1]Entry List Master'!$A$2:$O$1061,2)</f>
        <v>Trevor Wilson</v>
      </c>
      <c r="E103" s="10" t="str">
        <f>VLOOKUP(B103,'[1]Entry List Master'!$A$2:$O$1061,3)</f>
        <v>V50</v>
      </c>
      <c r="F103" s="10" t="str">
        <f>VLOOKUP(B103,'[1]Entry List Master'!$A$2:$O$1061,4)</f>
        <v>Larne AC</v>
      </c>
      <c r="G103" s="10">
        <f>VLOOKUP($B103,'[1]Entry List Master'!$A$2:$O$1061,7)</f>
        <v>0</v>
      </c>
      <c r="H103" s="15">
        <f t="shared" si="3"/>
        <v>1.3974782347643349</v>
      </c>
    </row>
    <row r="104" spans="1:8" ht="15">
      <c r="A104" s="10">
        <v>103</v>
      </c>
      <c r="B104" s="13">
        <v>54</v>
      </c>
      <c r="C104" s="14">
        <v>46.56</v>
      </c>
      <c r="D104" s="10" t="str">
        <f>VLOOKUP(B104,'[1]Entry List Master'!$A$2:$O$1061,2)</f>
        <v>WJ Brown</v>
      </c>
      <c r="E104" s="10" t="str">
        <f>VLOOKUP(B104,'[1]Entry List Master'!$A$2:$O$1061,3)</f>
        <v>V55</v>
      </c>
      <c r="F104" s="10" t="str">
        <f>VLOOKUP(B104,'[1]Entry List Master'!$A$2:$O$1061,4)</f>
        <v>Mourne Runners</v>
      </c>
      <c r="G104" s="10">
        <f>VLOOKUP($B104,'[1]Entry List Master'!$A$2:$O$1061,7)</f>
        <v>0</v>
      </c>
      <c r="H104" s="15">
        <f t="shared" si="3"/>
        <v>1.3977784449114379</v>
      </c>
    </row>
    <row r="105" spans="1:8" ht="15">
      <c r="A105" s="10">
        <v>104</v>
      </c>
      <c r="B105" s="13">
        <v>22</v>
      </c>
      <c r="C105" s="14">
        <v>46.59</v>
      </c>
      <c r="D105" s="10" t="str">
        <f>VLOOKUP(B105,'[1]Entry List Master'!$A$2:$O$1061,2)</f>
        <v>Julie Murphy</v>
      </c>
      <c r="E105" s="10" t="str">
        <f>VLOOKUP(B105,'[1]Entry List Master'!$A$2:$O$1061,3)</f>
        <v>FO</v>
      </c>
      <c r="F105" s="10" t="str">
        <f>VLOOKUP(B105,'[1]Entry List Master'!$A$2:$O$1061,4)</f>
        <v>Lagan Valley</v>
      </c>
      <c r="G105" s="10">
        <f>VLOOKUP($B105,'[1]Entry List Master'!$A$2:$O$1061,7)</f>
        <v>0</v>
      </c>
      <c r="H105" s="15">
        <f t="shared" si="3"/>
        <v>1.398679075352747</v>
      </c>
    </row>
    <row r="106" spans="1:8" ht="15">
      <c r="A106" s="10">
        <v>105</v>
      </c>
      <c r="B106" s="13">
        <v>155</v>
      </c>
      <c r="C106" s="14">
        <v>47.01</v>
      </c>
      <c r="D106" s="10" t="str">
        <f>VLOOKUP(B106,'[1]Entry List Master'!$A$2:$O$1061,2)</f>
        <v>Damien McDaid</v>
      </c>
      <c r="E106" s="10" t="str">
        <f>VLOOKUP(B106,'[1]Entry List Master'!$A$2:$O$1061,3)</f>
        <v>V35</v>
      </c>
      <c r="F106" s="10" t="str">
        <f>VLOOKUP(B106,'[1]Entry List Master'!$A$2:$O$1061,4)</f>
        <v>Unattached</v>
      </c>
      <c r="G106" s="10">
        <f>VLOOKUP($B106,'[1]Entry List Master'!$A$2:$O$1061,7)</f>
        <v>0</v>
      </c>
      <c r="H106" s="15">
        <f t="shared" si="3"/>
        <v>1.4112879015310715</v>
      </c>
    </row>
    <row r="107" spans="1:8" ht="15">
      <c r="A107" s="10">
        <v>106</v>
      </c>
      <c r="B107" s="13">
        <v>78</v>
      </c>
      <c r="C107" s="14">
        <v>47.03</v>
      </c>
      <c r="D107" s="10" t="str">
        <f>VLOOKUP(B107,'[1]Entry List Master'!$A$2:$O$1061,2)</f>
        <v>Mark Kirk</v>
      </c>
      <c r="E107" s="10" t="str">
        <f>VLOOKUP(B107,'[1]Entry List Master'!$A$2:$O$1061,3)</f>
        <v>MO</v>
      </c>
      <c r="F107" s="10" t="str">
        <f>VLOOKUP(B107,'[1]Entry List Master'!$A$2:$O$1061,4)</f>
        <v>Newry City Runners</v>
      </c>
      <c r="G107" s="10">
        <f>VLOOKUP($B107,'[1]Entry List Master'!$A$2:$O$1061,7)</f>
        <v>0</v>
      </c>
      <c r="H107" s="15">
        <f t="shared" si="3"/>
        <v>1.4118883218252776</v>
      </c>
    </row>
    <row r="108" spans="1:8" ht="15">
      <c r="A108" s="10">
        <v>107</v>
      </c>
      <c r="B108" s="13">
        <v>119</v>
      </c>
      <c r="C108" s="14">
        <v>47.07</v>
      </c>
      <c r="D108" s="10" t="str">
        <f>VLOOKUP(B108,'[1]Entry List Master'!$A$2:$O$1061,2)</f>
        <v>Niall King</v>
      </c>
      <c r="E108" s="10" t="str">
        <f>VLOOKUP(B108,'[1]Entry List Master'!$A$2:$O$1061,3)</f>
        <v>V35</v>
      </c>
      <c r="F108" s="10" t="str">
        <f>VLOOKUP(B108,'[1]Entry List Master'!$A$2:$O$1061,4)</f>
        <v>Castlewellan GAC</v>
      </c>
      <c r="G108" s="10">
        <f>VLOOKUP($B108,'[1]Entry List Master'!$A$2:$O$1061,7)</f>
        <v>0</v>
      </c>
      <c r="H108" s="15">
        <f t="shared" si="3"/>
        <v>1.4130891624136894</v>
      </c>
    </row>
    <row r="109" spans="1:8" ht="15">
      <c r="A109" s="10">
        <v>108</v>
      </c>
      <c r="B109" s="13">
        <v>85</v>
      </c>
      <c r="C109" s="14">
        <v>47.14</v>
      </c>
      <c r="D109" s="10" t="str">
        <f>VLOOKUP(B109,'[1]Entry List Master'!$A$2:$O$1061,2)</f>
        <v>Hazel McLaughlin</v>
      </c>
      <c r="E109" s="10" t="str">
        <f>VLOOKUP(B109,'[1]Entry List Master'!$A$2:$O$1061,3)</f>
        <v>FO</v>
      </c>
      <c r="F109" s="10" t="str">
        <f>VLOOKUP(B109,'[1]Entry List Master'!$A$2:$O$1061,4)</f>
        <v>Lagan Valley</v>
      </c>
      <c r="G109" s="10">
        <f>VLOOKUP($B109,'[1]Entry List Master'!$A$2:$O$1061,7)</f>
        <v>0</v>
      </c>
      <c r="H109" s="15">
        <f t="shared" si="3"/>
        <v>1.4151906334434103</v>
      </c>
    </row>
    <row r="110" spans="1:8" ht="15">
      <c r="A110" s="10">
        <v>109</v>
      </c>
      <c r="B110" s="13">
        <v>109</v>
      </c>
      <c r="C110" s="14">
        <v>47.17</v>
      </c>
      <c r="D110" s="10" t="str">
        <f>VLOOKUP(B110,'[1]Entry List Master'!$A$2:$O$1061,2)</f>
        <v>Tony Malone</v>
      </c>
      <c r="E110" s="10" t="str">
        <f>VLOOKUP(B110,'[1]Entry List Master'!$A$2:$O$1061,3)</f>
        <v>V50</v>
      </c>
      <c r="F110" s="10" t="str">
        <f>VLOOKUP(B110,'[1]Entry List Master'!$A$2:$O$1061,4)</f>
        <v>Newry City Runners</v>
      </c>
      <c r="G110" s="10">
        <f>VLOOKUP($B110,'[1]Entry List Master'!$A$2:$O$1061,7)</f>
        <v>0</v>
      </c>
      <c r="H110" s="15">
        <f t="shared" si="3"/>
        <v>1.4160912638847192</v>
      </c>
    </row>
    <row r="111" spans="1:8" s="12" customFormat="1" ht="15">
      <c r="A111" s="7">
        <v>110</v>
      </c>
      <c r="B111" s="8">
        <v>115</v>
      </c>
      <c r="C111" s="9">
        <v>47.24</v>
      </c>
      <c r="D111" s="7" t="str">
        <f>VLOOKUP(B111,'[1]Entry List Master'!$A$2:$O$1061,2)</f>
        <v>Daisy Murray</v>
      </c>
      <c r="E111" s="7" t="str">
        <f>VLOOKUP(B111,'[1]Entry List Master'!$A$2:$O$1061,3)</f>
        <v>FJ</v>
      </c>
      <c r="F111" s="7" t="str">
        <f>VLOOKUP(B111,'[1]Entry List Master'!$A$2:$O$1061,4)</f>
        <v>Team Purple</v>
      </c>
      <c r="G111" s="10">
        <f>VLOOKUP($B111,'[1]Entry List Master'!$A$2:$O$1061,7)</f>
        <v>0</v>
      </c>
      <c r="H111" s="11">
        <f t="shared" si="3"/>
        <v>1.41819273491444</v>
      </c>
    </row>
    <row r="112" spans="1:8" ht="15">
      <c r="A112" s="10">
        <v>111</v>
      </c>
      <c r="B112" s="13">
        <v>118</v>
      </c>
      <c r="C112" s="14">
        <v>47.27</v>
      </c>
      <c r="D112" s="10" t="str">
        <f>VLOOKUP(B112,'[1]Entry List Master'!$A$2:$O$1061,2)</f>
        <v>David Graham</v>
      </c>
      <c r="E112" s="10" t="str">
        <f>VLOOKUP(B112,'[1]Entry List Master'!$A$2:$O$1061,3)</f>
        <v>V45</v>
      </c>
      <c r="F112" s="10" t="str">
        <f>VLOOKUP(B112,'[1]Entry List Master'!$A$2:$O$1061,4)</f>
        <v>Unattached</v>
      </c>
      <c r="G112" s="10">
        <f>VLOOKUP($B112,'[1]Entry List Master'!$A$2:$O$1061,7)</f>
        <v>0</v>
      </c>
      <c r="H112" s="15">
        <f t="shared" si="3"/>
        <v>1.419093365355749</v>
      </c>
    </row>
    <row r="113" spans="1:8" ht="15">
      <c r="A113" s="10">
        <v>112</v>
      </c>
      <c r="B113" s="13">
        <v>39</v>
      </c>
      <c r="C113" s="14">
        <v>47.36</v>
      </c>
      <c r="D113" s="10" t="str">
        <f>VLOOKUP(B113,'[1]Entry List Master'!$A$2:$O$1061,2)</f>
        <v>Paul Jackson </v>
      </c>
      <c r="E113" s="10" t="str">
        <f>VLOOKUP(B113,'[1]Entry List Master'!$A$2:$O$1061,3)</f>
        <v>V35</v>
      </c>
      <c r="F113" s="10" t="str">
        <f>VLOOKUP(B113,'[1]Entry List Master'!$A$2:$O$1061,4)</f>
        <v>Rowallane Ramblers</v>
      </c>
      <c r="G113" s="10">
        <f>VLOOKUP($B113,'[1]Entry List Master'!$A$2:$O$1061,7)</f>
        <v>0</v>
      </c>
      <c r="H113" s="15">
        <f t="shared" si="3"/>
        <v>1.4217952566796757</v>
      </c>
    </row>
    <row r="114" spans="1:8" ht="15">
      <c r="A114" s="10">
        <v>113</v>
      </c>
      <c r="B114" s="13">
        <v>70</v>
      </c>
      <c r="C114" s="14">
        <v>47.45</v>
      </c>
      <c r="D114" s="10" t="str">
        <f>VLOOKUP(B114,'[1]Entry List Master'!$A$2:$O$1061,2)</f>
        <v>Fred Strickland</v>
      </c>
      <c r="E114" s="10" t="str">
        <f>VLOOKUP(B114,'[1]Entry List Master'!$A$2:$O$1061,3)</f>
        <v>V60</v>
      </c>
      <c r="F114" s="10" t="str">
        <f>VLOOKUP(B114,'[1]Entry List Master'!$A$2:$O$1061,4)</f>
        <v>Ballydrain</v>
      </c>
      <c r="G114" s="10">
        <f>VLOOKUP($B114,'[1]Entry List Master'!$A$2:$O$1061,7)</f>
        <v>0</v>
      </c>
      <c r="H114" s="15">
        <f t="shared" si="3"/>
        <v>1.4244971480036026</v>
      </c>
    </row>
    <row r="115" spans="1:8" ht="15">
      <c r="A115" s="10">
        <v>114</v>
      </c>
      <c r="B115" s="13">
        <v>98</v>
      </c>
      <c r="C115" s="14">
        <v>47.55</v>
      </c>
      <c r="D115" s="10" t="str">
        <f>VLOOKUP(B115,'[1]Entry List Master'!$A$2:$O$1061,2)</f>
        <v>Wayne Storey</v>
      </c>
      <c r="E115" s="10" t="str">
        <f>VLOOKUP(B115,'[1]Entry List Master'!$A$2:$O$1061,3)</f>
        <v>V35</v>
      </c>
      <c r="F115" s="10" t="str">
        <f>VLOOKUP(B115,'[1]Entry List Master'!$A$2:$O$1061,4)</f>
        <v>Unattached</v>
      </c>
      <c r="G115" s="10">
        <f>VLOOKUP($B115,'[1]Entry List Master'!$A$2:$O$1061,7)</f>
        <v>0</v>
      </c>
      <c r="H115" s="15">
        <f t="shared" si="3"/>
        <v>1.4274992494746321</v>
      </c>
    </row>
    <row r="116" spans="1:8" ht="15">
      <c r="A116" s="10">
        <v>115</v>
      </c>
      <c r="B116" s="13">
        <v>84</v>
      </c>
      <c r="C116" s="14">
        <v>48.01</v>
      </c>
      <c r="D116" s="10" t="str">
        <f>VLOOKUP(B116,'[1]Entry List Master'!$A$2:$O$1061,2)</f>
        <v>Jason Weir</v>
      </c>
      <c r="E116" s="10" t="str">
        <f>VLOOKUP(B116,'[1]Entry List Master'!$A$2:$O$1061,3)</f>
        <v>V35</v>
      </c>
      <c r="F116" s="10" t="str">
        <f>VLOOKUP(B116,'[1]Entry List Master'!$A$2:$O$1061,4)</f>
        <v>Newcastle AC</v>
      </c>
      <c r="G116" s="10">
        <f>VLOOKUP($B116,'[1]Entry List Master'!$A$2:$O$1061,7)</f>
        <v>0</v>
      </c>
      <c r="H116" s="15">
        <f t="shared" si="3"/>
        <v>1.4413089162413688</v>
      </c>
    </row>
    <row r="117" spans="1:8" ht="15">
      <c r="A117" s="10">
        <v>116</v>
      </c>
      <c r="B117" s="13">
        <v>80</v>
      </c>
      <c r="C117" s="14">
        <v>48.02</v>
      </c>
      <c r="D117" s="10" t="str">
        <f>VLOOKUP(B117,'[1]Entry List Master'!$A$2:$O$1061,2)</f>
        <v>Cathal Murphy</v>
      </c>
      <c r="E117" s="10" t="str">
        <f>VLOOKUP(B117,'[1]Entry List Master'!$A$2:$O$1061,3)</f>
        <v>MO</v>
      </c>
      <c r="F117" s="10" t="str">
        <f>VLOOKUP(B117,'[1]Entry List Master'!$A$2:$O$1061,4)</f>
        <v>Newry City Runners</v>
      </c>
      <c r="G117" s="10">
        <f>VLOOKUP($B117,'[1]Entry List Master'!$A$2:$O$1061,7)</f>
        <v>0</v>
      </c>
      <c r="H117" s="15">
        <f t="shared" si="3"/>
        <v>1.4416091263884718</v>
      </c>
    </row>
    <row r="118" spans="1:8" ht="15">
      <c r="A118" s="10">
        <v>117</v>
      </c>
      <c r="B118" s="13">
        <v>76</v>
      </c>
      <c r="C118" s="14">
        <v>48.06</v>
      </c>
      <c r="D118" s="10" t="str">
        <f>VLOOKUP(B118,'[1]Entry List Master'!$A$2:$O$1061,2)</f>
        <v>Darren Herron</v>
      </c>
      <c r="E118" s="10" t="str">
        <f>VLOOKUP(B118,'[1]Entry List Master'!$A$2:$O$1061,3)</f>
        <v>MO</v>
      </c>
      <c r="F118" s="10" t="str">
        <f>VLOOKUP(B118,'[1]Entry List Master'!$A$2:$O$1061,4)</f>
        <v>Mourne Runners</v>
      </c>
      <c r="G118" s="10">
        <f>VLOOKUP($B118,'[1]Entry List Master'!$A$2:$O$1061,7)</f>
        <v>0</v>
      </c>
      <c r="H118" s="15">
        <f t="shared" si="3"/>
        <v>1.4428099669768837</v>
      </c>
    </row>
    <row r="119" spans="1:8" ht="15">
      <c r="A119" s="10">
        <v>118</v>
      </c>
      <c r="B119" s="13">
        <v>131</v>
      </c>
      <c r="C119" s="14">
        <v>48.21</v>
      </c>
      <c r="D119" s="10" t="str">
        <f>VLOOKUP(B119,'[1]Entry List Master'!$A$2:$O$1061,2)</f>
        <v>Ryan Daly</v>
      </c>
      <c r="E119" s="10" t="str">
        <f>VLOOKUP(B119,'[1]Entry List Master'!$A$2:$O$1061,3)</f>
        <v>MO</v>
      </c>
      <c r="F119" s="10" t="str">
        <f>VLOOKUP(B119,'[1]Entry List Master'!$A$2:$O$1061,4)</f>
        <v>Unattached</v>
      </c>
      <c r="G119" s="10">
        <f>VLOOKUP($B119,'[1]Entry List Master'!$A$2:$O$1061,7)</f>
        <v>0</v>
      </c>
      <c r="H119" s="15">
        <f t="shared" si="3"/>
        <v>1.4473131191834283</v>
      </c>
    </row>
    <row r="120" spans="1:8" ht="15">
      <c r="A120" s="10">
        <v>119</v>
      </c>
      <c r="B120" s="13">
        <v>110</v>
      </c>
      <c r="C120" s="14">
        <v>48.26</v>
      </c>
      <c r="D120" s="10" t="str">
        <f>VLOOKUP(B120,'[1]Entry List Master'!$A$2:$O$1061,2)</f>
        <v>William James Moneypenny</v>
      </c>
      <c r="E120" s="10" t="str">
        <f>VLOOKUP(B120,'[1]Entry List Master'!$A$2:$O$1061,3)</f>
        <v>MJ</v>
      </c>
      <c r="F120" s="10" t="str">
        <f>VLOOKUP(B120,'[1]Entry List Master'!$A$2:$O$1061,4)</f>
        <v>Unattached</v>
      </c>
      <c r="G120" s="10">
        <f>VLOOKUP($B120,'[1]Entry List Master'!$A$2:$O$1061,7)</f>
        <v>0</v>
      </c>
      <c r="H120" s="15">
        <f t="shared" si="3"/>
        <v>1.4488141699189432</v>
      </c>
    </row>
    <row r="121" spans="1:8" ht="15">
      <c r="A121" s="10">
        <v>120</v>
      </c>
      <c r="B121" s="13">
        <v>147</v>
      </c>
      <c r="C121" s="14">
        <v>48.44</v>
      </c>
      <c r="D121" s="10" t="str">
        <f>VLOOKUP(B121,'[1]Entry List Master'!$A$2:$O$1061,2)</f>
        <v>Brian Spence</v>
      </c>
      <c r="E121" s="10" t="str">
        <f>VLOOKUP(B121,'[1]Entry List Master'!$A$2:$O$1061,3)</f>
        <v>V45</v>
      </c>
      <c r="F121" s="10" t="str">
        <f>VLOOKUP(B121,'[1]Entry List Master'!$A$2:$O$1061,4)</f>
        <v>Larne AC</v>
      </c>
      <c r="G121" s="10">
        <f>VLOOKUP($B121,'[1]Entry List Master'!$A$2:$O$1061,7)</f>
        <v>0</v>
      </c>
      <c r="H121" s="15">
        <f t="shared" si="3"/>
        <v>1.4542179525667966</v>
      </c>
    </row>
    <row r="122" spans="1:8" ht="15">
      <c r="A122" s="10">
        <v>121</v>
      </c>
      <c r="B122" s="13">
        <v>48</v>
      </c>
      <c r="C122" s="14">
        <v>48.49</v>
      </c>
      <c r="D122" s="10" t="str">
        <f>VLOOKUP(B122,'[1]Entry List Master'!$A$2:$O$1061,2)</f>
        <v>Pat Dunbar</v>
      </c>
      <c r="E122" s="10" t="str">
        <f>VLOOKUP(B122,'[1]Entry List Master'!$A$2:$O$1061,3)</f>
        <v>V55</v>
      </c>
      <c r="F122" s="10" t="str">
        <f>VLOOKUP(B122,'[1]Entry List Master'!$A$2:$O$1061,4)</f>
        <v>Team Purple</v>
      </c>
      <c r="G122" s="10">
        <f>VLOOKUP($B122,'[1]Entry List Master'!$A$2:$O$1061,7)</f>
        <v>0</v>
      </c>
      <c r="H122" s="15">
        <f t="shared" si="3"/>
        <v>1.4557190033023115</v>
      </c>
    </row>
    <row r="123" spans="1:8" s="12" customFormat="1" ht="15">
      <c r="A123" s="7">
        <v>122</v>
      </c>
      <c r="B123" s="8">
        <v>79</v>
      </c>
      <c r="C123" s="9">
        <v>48.51</v>
      </c>
      <c r="D123" s="7" t="str">
        <f>VLOOKUP(B123,'[1]Entry List Master'!$A$2:$O$1061,2)</f>
        <v>Roma McConville</v>
      </c>
      <c r="E123" s="7" t="str">
        <f>VLOOKUP(B123,'[1]Entry List Master'!$A$2:$O$1061,3)</f>
        <v>LV50</v>
      </c>
      <c r="F123" s="7" t="str">
        <f>VLOOKUP(B123,'[1]Entry List Master'!$A$2:$O$1061,4)</f>
        <v>North Down</v>
      </c>
      <c r="G123" s="10">
        <f>VLOOKUP($B123,'[1]Entry List Master'!$A$2:$O$1061,7)</f>
        <v>0</v>
      </c>
      <c r="H123" s="11">
        <f t="shared" si="3"/>
        <v>1.4563194235965173</v>
      </c>
    </row>
    <row r="124" spans="1:8" ht="15">
      <c r="A124" s="10">
        <v>123</v>
      </c>
      <c r="B124" s="13">
        <v>64</v>
      </c>
      <c r="C124" s="14">
        <v>48.52</v>
      </c>
      <c r="D124" s="10" t="str">
        <f>VLOOKUP(B124,'[1]Entry List Master'!$A$2:$O$1061,2)</f>
        <v>Murray Cowan</v>
      </c>
      <c r="E124" s="10" t="str">
        <f>VLOOKUP(B124,'[1]Entry List Master'!$A$2:$O$1061,3)</f>
        <v>V40</v>
      </c>
      <c r="F124" s="10" t="str">
        <f>VLOOKUP(B124,'[1]Entry List Master'!$A$2:$O$1061,4)</f>
        <v>LVO</v>
      </c>
      <c r="G124" s="10">
        <f>VLOOKUP($B124,'[1]Entry List Master'!$A$2:$O$1061,7)</f>
        <v>0</v>
      </c>
      <c r="H124" s="15">
        <f t="shared" si="3"/>
        <v>1.4566196337436206</v>
      </c>
    </row>
    <row r="125" spans="1:8" ht="15">
      <c r="A125" s="10">
        <v>124</v>
      </c>
      <c r="B125" s="13">
        <v>56</v>
      </c>
      <c r="C125" s="14">
        <v>48.55</v>
      </c>
      <c r="D125" s="10" t="str">
        <f>VLOOKUP(B125,'[1]Entry List Master'!$A$2:$O$1061,2)</f>
        <v>Barry Rankin</v>
      </c>
      <c r="E125" s="10" t="str">
        <f>VLOOKUP(B125,'[1]Entry List Master'!$A$2:$O$1061,3)</f>
        <v>V50</v>
      </c>
      <c r="F125" s="10" t="str">
        <f>VLOOKUP(B125,'[1]Entry List Master'!$A$2:$O$1061,4)</f>
        <v>Mourne Runners</v>
      </c>
      <c r="G125" s="10">
        <f>VLOOKUP($B125,'[1]Entry List Master'!$A$2:$O$1061,7)</f>
        <v>0</v>
      </c>
      <c r="H125" s="15">
        <f t="shared" si="3"/>
        <v>1.4575202641849292</v>
      </c>
    </row>
    <row r="126" spans="1:8" ht="15">
      <c r="A126" s="10">
        <v>125</v>
      </c>
      <c r="B126" s="13">
        <v>87</v>
      </c>
      <c r="C126" s="14">
        <v>48.57</v>
      </c>
      <c r="D126" s="10" t="str">
        <f>VLOOKUP(B126,'[1]Entry List Master'!$A$2:$O$1061,2)</f>
        <v>Donal Ward</v>
      </c>
      <c r="E126" s="10" t="str">
        <f>VLOOKUP(B126,'[1]Entry List Master'!$A$2:$O$1061,3)</f>
        <v>V40</v>
      </c>
      <c r="F126" s="10" t="str">
        <f>VLOOKUP(B126,'[1]Entry List Master'!$A$2:$O$1061,4)</f>
        <v>Castlewellan GAC</v>
      </c>
      <c r="G126" s="10">
        <f>VLOOKUP($B126,'[1]Entry List Master'!$A$2:$O$1061,7)</f>
        <v>0</v>
      </c>
      <c r="H126" s="15">
        <f t="shared" si="3"/>
        <v>1.4581206844791352</v>
      </c>
    </row>
    <row r="127" spans="1:8" ht="15">
      <c r="A127" s="10">
        <v>126</v>
      </c>
      <c r="B127" s="13">
        <v>132</v>
      </c>
      <c r="C127" s="14">
        <v>48.58</v>
      </c>
      <c r="D127" s="10" t="str">
        <f>VLOOKUP(B127,'[1]Entry List Master'!$A$2:$O$1061,2)</f>
        <v>Donna Trimble</v>
      </c>
      <c r="E127" s="10" t="str">
        <f>VLOOKUP(B127,'[1]Entry List Master'!$A$2:$O$1061,3)</f>
        <v>FO</v>
      </c>
      <c r="F127" s="10" t="str">
        <f>VLOOKUP(B127,'[1]Entry List Master'!$A$2:$O$1061,4)</f>
        <v>Unattached</v>
      </c>
      <c r="G127" s="10">
        <f>VLOOKUP($B127,'[1]Entry List Master'!$A$2:$O$1061,7)</f>
        <v>0</v>
      </c>
      <c r="H127" s="15">
        <f t="shared" si="3"/>
        <v>1.4584208946262383</v>
      </c>
    </row>
    <row r="128" spans="1:8" ht="15">
      <c r="A128" s="10">
        <v>127</v>
      </c>
      <c r="B128" s="13">
        <v>17</v>
      </c>
      <c r="C128" s="14">
        <v>48.59</v>
      </c>
      <c r="D128" s="10" t="str">
        <f>VLOOKUP(B128,'[1]Entry List Master'!$A$2:$O$1061,2)</f>
        <v>Andy Bridge</v>
      </c>
      <c r="E128" s="10" t="str">
        <f>VLOOKUP(B128,'[1]Entry List Master'!$A$2:$O$1061,3)</f>
        <v>V45</v>
      </c>
      <c r="F128" s="10" t="str">
        <f>VLOOKUP(B128,'[1]Entry List Master'!$A$2:$O$1061,4)</f>
        <v>BARF</v>
      </c>
      <c r="G128" s="10">
        <f>VLOOKUP($B128,'[1]Entry List Master'!$A$2:$O$1061,7)</f>
        <v>0</v>
      </c>
      <c r="H128" s="15">
        <f t="shared" si="3"/>
        <v>1.4587211047733413</v>
      </c>
    </row>
    <row r="129" spans="1:8" ht="15">
      <c r="A129" s="10">
        <v>128</v>
      </c>
      <c r="B129" s="13">
        <v>188</v>
      </c>
      <c r="C129" s="14">
        <v>49.11</v>
      </c>
      <c r="D129" s="10" t="str">
        <f>VLOOKUP(B129,'[1]Entry List Master'!$A$2:$O$1061,2)</f>
        <v>Richard Duggan</v>
      </c>
      <c r="E129" s="10" t="str">
        <f>VLOOKUP(B129,'[1]Entry List Master'!$A$2:$O$1061,3)</f>
        <v>V45</v>
      </c>
      <c r="F129" s="10" t="str">
        <f>VLOOKUP(B129,'[1]Entry List Master'!$A$2:$O$1061,4)</f>
        <v>Rowallane Ramblers</v>
      </c>
      <c r="G129" s="10">
        <f>VLOOKUP($B129,'[1]Entry List Master'!$A$2:$O$1061,7)</f>
        <v>0</v>
      </c>
      <c r="H129" s="15">
        <f t="shared" si="3"/>
        <v>1.4743320324226958</v>
      </c>
    </row>
    <row r="130" spans="1:8" ht="15">
      <c r="A130" s="10">
        <v>129</v>
      </c>
      <c r="B130" s="13">
        <v>63</v>
      </c>
      <c r="C130" s="14">
        <v>49.13</v>
      </c>
      <c r="D130" s="10" t="str">
        <f>VLOOKUP(B130,'[1]Entry List Master'!$A$2:$O$1061,2)</f>
        <v>Marie-Therese Speight</v>
      </c>
      <c r="E130" s="10" t="str">
        <f>VLOOKUP(B130,'[1]Entry List Master'!$A$2:$O$1061,3)</f>
        <v>LV50</v>
      </c>
      <c r="F130" s="10" t="str">
        <f>VLOOKUP(B130,'[1]Entry List Master'!$A$2:$O$1061,4)</f>
        <v>Omagh Harriers</v>
      </c>
      <c r="G130" s="10">
        <f>VLOOKUP($B130,'[1]Entry List Master'!$A$2:$O$1061,7)</f>
        <v>0</v>
      </c>
      <c r="H130" s="15">
        <f t="shared" si="3"/>
        <v>1.4749324527169019</v>
      </c>
    </row>
    <row r="131" spans="1:8" ht="15">
      <c r="A131" s="10">
        <v>130</v>
      </c>
      <c r="B131" s="13">
        <v>104</v>
      </c>
      <c r="C131" s="14">
        <v>49.21</v>
      </c>
      <c r="D131" s="10" t="str">
        <f>VLOOKUP(B131,'[1]Entry List Master'!$A$2:$O$1061,2)</f>
        <v>Barbara Brown</v>
      </c>
      <c r="E131" s="10" t="str">
        <f>VLOOKUP(B131,'[1]Entry List Master'!$A$2:$O$1061,3)</f>
        <v>LV50</v>
      </c>
      <c r="F131" s="10" t="str">
        <f>VLOOKUP(B131,'[1]Entry List Master'!$A$2:$O$1061,4)</f>
        <v>Mourne Runners</v>
      </c>
      <c r="G131" s="10">
        <f>VLOOKUP($B131,'[1]Entry List Master'!$A$2:$O$1061,7)</f>
        <v>0</v>
      </c>
      <c r="H131" s="15">
        <f aca="true" t="shared" si="4" ref="H131:H162">C131/$C$2</f>
        <v>1.4773341338937256</v>
      </c>
    </row>
    <row r="132" spans="1:8" s="18" customFormat="1" ht="15">
      <c r="A132" s="10">
        <v>131</v>
      </c>
      <c r="B132" s="13">
        <v>129</v>
      </c>
      <c r="C132" s="14">
        <v>49.25</v>
      </c>
      <c r="D132" s="10" t="str">
        <f>VLOOKUP(B132,'[1]Entry List Master'!$A$2:$O$1061,2)</f>
        <v>Stephen Knight</v>
      </c>
      <c r="E132" s="10" t="str">
        <f>VLOOKUP(B132,'[1]Entry List Master'!$A$2:$O$1061,3)</f>
        <v>V45</v>
      </c>
      <c r="F132" s="10" t="str">
        <f>VLOOKUP(B132,'[1]Entry List Master'!$A$2:$O$1061,4)</f>
        <v>LVO</v>
      </c>
      <c r="G132" s="10">
        <f>VLOOKUP($B132,'[1]Entry List Master'!$A$2:$O$1061,7)</f>
        <v>0</v>
      </c>
      <c r="H132" s="15">
        <f t="shared" si="4"/>
        <v>1.4785349744821374</v>
      </c>
    </row>
    <row r="133" spans="1:8" s="19" customFormat="1" ht="15">
      <c r="A133" s="10">
        <v>132</v>
      </c>
      <c r="B133" s="13">
        <v>38</v>
      </c>
      <c r="C133" s="14">
        <v>49.34</v>
      </c>
      <c r="D133" s="10" t="str">
        <f>VLOOKUP(B133,'[1]Entry List Master'!$A$2:$O$1061,2)</f>
        <v>Clarke Campbell</v>
      </c>
      <c r="E133" s="10" t="str">
        <f>VLOOKUP(B133,'[1]Entry List Master'!$A$2:$O$1061,3)</f>
        <v>V40</v>
      </c>
      <c r="F133" s="10" t="str">
        <f>VLOOKUP(B133,'[1]Entry List Master'!$A$2:$O$1061,4)</f>
        <v>BARF</v>
      </c>
      <c r="G133" s="10">
        <f>VLOOKUP($B133,'[1]Entry List Master'!$A$2:$O$1061,7)</f>
        <v>0</v>
      </c>
      <c r="H133" s="15">
        <f t="shared" si="4"/>
        <v>1.4812368658060642</v>
      </c>
    </row>
    <row r="134" spans="1:8" ht="15">
      <c r="A134" s="10">
        <v>133</v>
      </c>
      <c r="B134" s="13">
        <v>157</v>
      </c>
      <c r="C134" s="14">
        <v>49.37</v>
      </c>
      <c r="D134" s="10" t="str">
        <f>VLOOKUP(B134,'[1]Entry List Master'!$A$2:$O$1061,2)</f>
        <v>Andrea Harrower</v>
      </c>
      <c r="E134" s="10" t="str">
        <f>VLOOKUP(B134,'[1]Entry List Master'!$A$2:$O$1061,3)</f>
        <v>LV35</v>
      </c>
      <c r="F134" s="10" t="str">
        <f>VLOOKUP(B134,'[1]Entry List Master'!$A$2:$O$1061,4)</f>
        <v>Unattached</v>
      </c>
      <c r="G134" s="10">
        <f>VLOOKUP($B134,'[1]Entry List Master'!$A$2:$O$1061,7)</f>
        <v>0</v>
      </c>
      <c r="H134" s="15">
        <f t="shared" si="4"/>
        <v>1.482137496247373</v>
      </c>
    </row>
    <row r="135" spans="1:8" ht="15">
      <c r="A135" s="10">
        <v>134</v>
      </c>
      <c r="B135" s="13">
        <v>60</v>
      </c>
      <c r="C135" s="14">
        <v>49.41</v>
      </c>
      <c r="D135" s="10" t="str">
        <f>VLOOKUP(B135,'[1]Entry List Master'!$A$2:$O$1061,2)</f>
        <v>Declan McCrory</v>
      </c>
      <c r="E135" s="10" t="str">
        <f>VLOOKUP(B135,'[1]Entry List Master'!$A$2:$O$1061,3)</f>
        <v>V45</v>
      </c>
      <c r="F135" s="10" t="str">
        <f>VLOOKUP(B135,'[1]Entry List Master'!$A$2:$O$1061,4)</f>
        <v>Armagh AC</v>
      </c>
      <c r="G135" s="10">
        <f>VLOOKUP($B135,'[1]Entry List Master'!$A$2:$O$1061,7)</f>
        <v>0</v>
      </c>
      <c r="H135" s="15">
        <f t="shared" si="4"/>
        <v>1.4833383368357849</v>
      </c>
    </row>
    <row r="136" spans="1:8" ht="15">
      <c r="A136" s="10">
        <v>135</v>
      </c>
      <c r="B136" s="13">
        <v>37</v>
      </c>
      <c r="C136" s="14">
        <v>49.48</v>
      </c>
      <c r="D136" s="10" t="str">
        <f>VLOOKUP(B136,'[1]Entry List Master'!$A$2:$O$1061,2)</f>
        <v>Seamus White</v>
      </c>
      <c r="E136" s="10" t="str">
        <f>VLOOKUP(B136,'[1]Entry List Master'!$A$2:$O$1061,3)</f>
        <v>V50</v>
      </c>
      <c r="F136" s="10" t="str">
        <f>VLOOKUP(B136,'[1]Entry List Master'!$A$2:$O$1061,4)</f>
        <v>Newcastle AC</v>
      </c>
      <c r="G136" s="10">
        <f>VLOOKUP($B136,'[1]Entry List Master'!$A$2:$O$1061,7)</f>
        <v>0</v>
      </c>
      <c r="H136" s="15">
        <f t="shared" si="4"/>
        <v>1.4854398078655056</v>
      </c>
    </row>
    <row r="137" spans="1:8" ht="15">
      <c r="A137" s="10">
        <v>136</v>
      </c>
      <c r="B137" s="13">
        <v>169</v>
      </c>
      <c r="C137" s="14">
        <v>49.49</v>
      </c>
      <c r="D137" s="10" t="str">
        <f>VLOOKUP(B137,'[1]Entry List Master'!$A$2:$O$1061,2)</f>
        <v>Patrick O'Hagan</v>
      </c>
      <c r="E137" s="10" t="str">
        <f>VLOOKUP(B137,'[1]Entry List Master'!$A$2:$O$1061,3)</f>
        <v>V45</v>
      </c>
      <c r="F137" s="10" t="str">
        <f>VLOOKUP(B137,'[1]Entry List Master'!$A$2:$O$1061,4)</f>
        <v>Unattached</v>
      </c>
      <c r="G137" s="10">
        <f>VLOOKUP($B137,'[1]Entry List Master'!$A$2:$O$1061,7)</f>
        <v>0</v>
      </c>
      <c r="H137" s="15">
        <f t="shared" si="4"/>
        <v>1.4857400180126088</v>
      </c>
    </row>
    <row r="138" spans="1:8" ht="15">
      <c r="A138" s="10">
        <v>137</v>
      </c>
      <c r="B138" s="13">
        <v>133</v>
      </c>
      <c r="C138" s="14" t="s">
        <v>8</v>
      </c>
      <c r="D138" s="10" t="str">
        <f>VLOOKUP(B138,'[1]Entry List Master'!$A$2:$O$1061,2)</f>
        <v>John Paul Drake</v>
      </c>
      <c r="E138" s="10" t="str">
        <f>VLOOKUP(B138,'[1]Entry List Master'!$A$2:$O$1061,3)</f>
        <v>MO</v>
      </c>
      <c r="F138" s="10" t="str">
        <f>VLOOKUP(B138,'[1]Entry List Master'!$A$2:$O$1061,4)</f>
        <v>Unattached</v>
      </c>
      <c r="G138" s="10">
        <f>VLOOKUP($B138,'[1]Entry List Master'!$A$2:$O$1061,7)</f>
        <v>0</v>
      </c>
      <c r="H138" s="15" t="e">
        <f t="shared" si="4"/>
        <v>#VALUE!</v>
      </c>
    </row>
    <row r="139" spans="1:8" ht="15">
      <c r="A139" s="10">
        <v>138</v>
      </c>
      <c r="B139" s="13">
        <v>41</v>
      </c>
      <c r="C139" s="14">
        <v>49.56</v>
      </c>
      <c r="D139" s="10" t="str">
        <f>VLOOKUP(B139,'[1]Entry List Master'!$A$2:$O$1061,2)</f>
        <v>Jeremy Knox</v>
      </c>
      <c r="E139" s="10" t="str">
        <f>VLOOKUP(B139,'[1]Entry List Master'!$A$2:$O$1061,3)</f>
        <v>V40</v>
      </c>
      <c r="F139" s="10" t="str">
        <f>VLOOKUP(B139,'[1]Entry List Master'!$A$2:$O$1061,4)</f>
        <v>Rowallane Ramblers</v>
      </c>
      <c r="G139" s="10">
        <f>VLOOKUP($B139,'[1]Entry List Master'!$A$2:$O$1061,7)</f>
        <v>0</v>
      </c>
      <c r="H139" s="15">
        <f t="shared" si="4"/>
        <v>1.4878414890423295</v>
      </c>
    </row>
    <row r="140" spans="1:8" ht="15">
      <c r="A140" s="10">
        <v>139</v>
      </c>
      <c r="B140" s="13">
        <v>181</v>
      </c>
      <c r="C140" s="14">
        <v>50.13</v>
      </c>
      <c r="D140" s="10" t="str">
        <f>VLOOKUP(B140,'[1]Entry List Master'!$A$2:$O$1061,2)</f>
        <v>Patricia McKibbin</v>
      </c>
      <c r="E140" s="10" t="str">
        <f>VLOOKUP(B140,'[1]Entry List Master'!$A$2:$O$1061,3)</f>
        <v>FO</v>
      </c>
      <c r="F140" s="10" t="str">
        <f>VLOOKUP(B140,'[1]Entry List Master'!$A$2:$O$1061,4)</f>
        <v>Unattached</v>
      </c>
      <c r="G140" s="10">
        <f>VLOOKUP($B140,'[1]Entry List Master'!$A$2:$O$1061,7)</f>
        <v>0</v>
      </c>
      <c r="H140" s="15">
        <f t="shared" si="4"/>
        <v>1.504953467427199</v>
      </c>
    </row>
    <row r="141" spans="1:8" ht="15">
      <c r="A141" s="10">
        <v>140</v>
      </c>
      <c r="B141" s="13">
        <v>176</v>
      </c>
      <c r="C141" s="14">
        <v>40.27</v>
      </c>
      <c r="D141" s="10" t="str">
        <f>VLOOKUP(B141,'[1]Entry List Master'!$A$2:$O$1061,2)</f>
        <v>Frankie Gorman</v>
      </c>
      <c r="E141" s="10" t="str">
        <f>VLOOKUP(B141,'[1]Entry List Master'!$A$2:$O$1061,3)</f>
        <v>V40</v>
      </c>
      <c r="F141" s="10" t="str">
        <f>VLOOKUP(B141,'[1]Entry List Master'!$A$2:$O$1061,4)</f>
        <v>Monaghan Phoenix</v>
      </c>
      <c r="G141" s="10">
        <f>VLOOKUP($B141,'[1]Entry List Master'!$A$2:$O$1061,7)</f>
        <v>0</v>
      </c>
      <c r="H141" s="15">
        <f t="shared" si="4"/>
        <v>1.2089462623836686</v>
      </c>
    </row>
    <row r="142" spans="1:8" ht="15">
      <c r="A142" s="10">
        <v>141</v>
      </c>
      <c r="B142" s="13">
        <v>93</v>
      </c>
      <c r="C142" s="14">
        <v>51.25</v>
      </c>
      <c r="D142" s="10" t="str">
        <f>VLOOKUP(B142,'[1]Entry List Master'!$A$2:$O$1061,2)</f>
        <v>Damien Horisk</v>
      </c>
      <c r="E142" s="10" t="str">
        <f>VLOOKUP(B142,'[1]Entry List Master'!$A$2:$O$1061,3)</f>
        <v>V35</v>
      </c>
      <c r="F142" s="10" t="str">
        <f>VLOOKUP(B142,'[1]Entry List Master'!$A$2:$O$1061,4)</f>
        <v>Murlough AC</v>
      </c>
      <c r="G142" s="10">
        <f>VLOOKUP($B142,'[1]Entry List Master'!$A$2:$O$1061,7)</f>
        <v>0</v>
      </c>
      <c r="H142" s="15">
        <f t="shared" si="4"/>
        <v>1.5385770039027318</v>
      </c>
    </row>
    <row r="143" spans="1:8" ht="15">
      <c r="A143" s="10">
        <v>142</v>
      </c>
      <c r="B143" s="13">
        <v>141</v>
      </c>
      <c r="C143" s="14">
        <v>51.3</v>
      </c>
      <c r="D143" s="10" t="str">
        <f>VLOOKUP(B143,'[1]Entry List Master'!$A$2:$O$1061,2)</f>
        <v>Patrick Keown</v>
      </c>
      <c r="E143" s="10" t="str">
        <f>VLOOKUP(B143,'[1]Entry List Master'!$A$2:$O$1061,3)</f>
        <v>V50</v>
      </c>
      <c r="F143" s="10" t="str">
        <f>VLOOKUP(B143,'[1]Entry List Master'!$A$2:$O$1061,4)</f>
        <v>Lady Vic Boat Club</v>
      </c>
      <c r="G143" s="10">
        <f>VLOOKUP($B143,'[1]Entry List Master'!$A$2:$O$1061,7)</f>
        <v>0</v>
      </c>
      <c r="H143" s="15">
        <f t="shared" si="4"/>
        <v>1.5400780546382467</v>
      </c>
    </row>
    <row r="144" spans="1:8" ht="15">
      <c r="A144" s="10">
        <v>143</v>
      </c>
      <c r="B144" s="13">
        <v>9</v>
      </c>
      <c r="C144" s="14">
        <v>51.31</v>
      </c>
      <c r="D144" s="10" t="str">
        <f>VLOOKUP(B144,'[1]Entry List Master'!$A$2:$O$1061,2)</f>
        <v>Ian Taylor</v>
      </c>
      <c r="E144" s="10" t="str">
        <f>VLOOKUP(B144,'[1]Entry List Master'!$A$2:$O$1061,3)</f>
        <v>V60</v>
      </c>
      <c r="F144" s="10" t="str">
        <f>VLOOKUP(B144,'[1]Entry List Master'!$A$2:$O$1061,4)</f>
        <v>BARF</v>
      </c>
      <c r="G144" s="10">
        <f>VLOOKUP($B144,'[1]Entry List Master'!$A$2:$O$1061,7)</f>
        <v>0</v>
      </c>
      <c r="H144" s="15">
        <f t="shared" si="4"/>
        <v>1.5403782647853497</v>
      </c>
    </row>
    <row r="145" spans="1:8" ht="15">
      <c r="A145" s="10">
        <v>144</v>
      </c>
      <c r="B145" s="13">
        <v>53</v>
      </c>
      <c r="C145" s="14">
        <v>51.34</v>
      </c>
      <c r="D145" s="10" t="str">
        <f>VLOOKUP(B145,'[1]Entry List Master'!$A$2:$O$1061,2)</f>
        <v>Jacinta Doyle</v>
      </c>
      <c r="E145" s="10" t="str">
        <f>VLOOKUP(B145,'[1]Entry List Master'!$A$2:$O$1061,3)</f>
        <v>LV45</v>
      </c>
      <c r="F145" s="10" t="str">
        <f>VLOOKUP(B145,'[1]Entry List Master'!$A$2:$O$1061,4)</f>
        <v>Unattached</v>
      </c>
      <c r="G145" s="10">
        <f>VLOOKUP($B145,'[1]Entry List Master'!$A$2:$O$1061,7)</f>
        <v>0</v>
      </c>
      <c r="H145" s="15">
        <f t="shared" si="4"/>
        <v>1.5412788952266587</v>
      </c>
    </row>
    <row r="146" spans="1:8" ht="15">
      <c r="A146" s="10">
        <v>145</v>
      </c>
      <c r="B146" s="13">
        <v>135</v>
      </c>
      <c r="C146" s="14">
        <v>51.44</v>
      </c>
      <c r="D146" s="10" t="str">
        <f>VLOOKUP(B146,'[1]Entry List Master'!$A$2:$O$1061,2)</f>
        <v>Garry McLoughlin</v>
      </c>
      <c r="E146" s="10" t="str">
        <f>VLOOKUP(B146,'[1]Entry List Master'!$A$2:$O$1061,3)</f>
        <v>V40</v>
      </c>
      <c r="F146" s="10" t="str">
        <f>VLOOKUP(B146,'[1]Entry List Master'!$A$2:$O$1061,4)</f>
        <v>East Down AC</v>
      </c>
      <c r="G146" s="10">
        <f>VLOOKUP($B146,'[1]Entry List Master'!$A$2:$O$1061,7)</f>
        <v>0</v>
      </c>
      <c r="H146" s="15">
        <f t="shared" si="4"/>
        <v>1.5442809966976883</v>
      </c>
    </row>
    <row r="147" spans="1:8" ht="15">
      <c r="A147" s="10">
        <v>146</v>
      </c>
      <c r="B147" s="13">
        <v>130</v>
      </c>
      <c r="C147" s="14">
        <v>51.45</v>
      </c>
      <c r="D147" s="10" t="str">
        <f>VLOOKUP(B147,'[1]Entry List Master'!$A$2:$O$1061,2)</f>
        <v>Stephen Smyth</v>
      </c>
      <c r="E147" s="10" t="str">
        <f>VLOOKUP(B147,'[1]Entry List Master'!$A$2:$O$1061,3)</f>
        <v>V45</v>
      </c>
      <c r="F147" s="10" t="str">
        <f>VLOOKUP(B147,'[1]Entry List Master'!$A$2:$O$1061,4)</f>
        <v>Murlough AC</v>
      </c>
      <c r="G147" s="10">
        <f>VLOOKUP($B147,'[1]Entry List Master'!$A$2:$O$1061,7)</f>
        <v>0</v>
      </c>
      <c r="H147" s="15">
        <f t="shared" si="4"/>
        <v>1.5445812068447913</v>
      </c>
    </row>
    <row r="148" spans="1:8" ht="15">
      <c r="A148" s="10">
        <v>147</v>
      </c>
      <c r="B148" s="13">
        <v>94</v>
      </c>
      <c r="C148" s="14">
        <v>51.56</v>
      </c>
      <c r="D148" s="10" t="str">
        <f>VLOOKUP(B148,'[1]Entry List Master'!$A$2:$O$1061,2)</f>
        <v>Nathaniel Shelton</v>
      </c>
      <c r="E148" s="10" t="str">
        <f>VLOOKUP(B148,'[1]Entry List Master'!$A$2:$O$1061,3)</f>
        <v>V35</v>
      </c>
      <c r="F148" s="10" t="str">
        <f>VLOOKUP(B148,'[1]Entry List Master'!$A$2:$O$1061,4)</f>
        <v>Unattached</v>
      </c>
      <c r="G148" s="10">
        <f>VLOOKUP($B148,'[1]Entry List Master'!$A$2:$O$1061,7)</f>
        <v>0</v>
      </c>
      <c r="H148" s="15">
        <f t="shared" si="4"/>
        <v>1.547883518462924</v>
      </c>
    </row>
    <row r="149" spans="1:8" ht="15">
      <c r="A149" s="10">
        <v>148</v>
      </c>
      <c r="B149" s="13">
        <v>111</v>
      </c>
      <c r="C149" s="14">
        <v>51.57</v>
      </c>
      <c r="D149" s="10" t="str">
        <f>VLOOKUP(B149,'[1]Entry List Master'!$A$2:$O$1061,2)</f>
        <v>Seth Mathers</v>
      </c>
      <c r="E149" s="10" t="str">
        <f>VLOOKUP(B149,'[1]Entry List Master'!$A$2:$O$1061,3)</f>
        <v>MJ</v>
      </c>
      <c r="F149" s="10" t="str">
        <f>VLOOKUP(B149,'[1]Entry List Master'!$A$2:$O$1061,4)</f>
        <v>Unattached</v>
      </c>
      <c r="G149" s="10">
        <f>VLOOKUP($B149,'[1]Entry List Master'!$A$2:$O$1061,7)</f>
        <v>0</v>
      </c>
      <c r="H149" s="15">
        <f t="shared" si="4"/>
        <v>1.5481837286100268</v>
      </c>
    </row>
    <row r="150" spans="1:8" ht="15">
      <c r="A150" s="10">
        <v>149</v>
      </c>
      <c r="B150" s="13">
        <v>91</v>
      </c>
      <c r="C150" s="14">
        <v>52.01</v>
      </c>
      <c r="D150" s="10" t="str">
        <f>VLOOKUP(B150,'[1]Entry List Master'!$A$2:$O$1061,2)</f>
        <v>Dermot McCloskey</v>
      </c>
      <c r="E150" s="10" t="str">
        <f>VLOOKUP(B150,'[1]Entry List Master'!$A$2:$O$1061,3)</f>
        <v>V35</v>
      </c>
      <c r="F150" s="10" t="str">
        <f>VLOOKUP(B150,'[1]Entry List Master'!$A$2:$O$1061,4)</f>
        <v>Unattached</v>
      </c>
      <c r="G150" s="10">
        <f>VLOOKUP($B150,'[1]Entry List Master'!$A$2:$O$1061,7)</f>
        <v>0</v>
      </c>
      <c r="H150" s="15">
        <f t="shared" si="4"/>
        <v>1.5613929750825577</v>
      </c>
    </row>
    <row r="151" spans="1:8" ht="15">
      <c r="A151" s="10">
        <v>150</v>
      </c>
      <c r="B151" s="13">
        <v>99</v>
      </c>
      <c r="C151" s="14">
        <v>52.03</v>
      </c>
      <c r="D151" s="10" t="str">
        <f>VLOOKUP(B151,'[1]Entry List Master'!$A$2:$O$1061,2)</f>
        <v>Daniel McRitchie</v>
      </c>
      <c r="E151" s="10" t="str">
        <f>VLOOKUP(B151,'[1]Entry List Master'!$A$2:$O$1061,3)</f>
        <v>MO</v>
      </c>
      <c r="F151" s="10" t="str">
        <f>VLOOKUP(B151,'[1]Entry List Master'!$A$2:$O$1061,4)</f>
        <v>Unattached</v>
      </c>
      <c r="G151" s="10">
        <f>VLOOKUP($B151,'[1]Entry List Master'!$A$2:$O$1061,7)</f>
        <v>0</v>
      </c>
      <c r="H151" s="15">
        <f t="shared" si="4"/>
        <v>1.5619933953767637</v>
      </c>
    </row>
    <row r="152" spans="1:8" ht="15">
      <c r="A152" s="10">
        <v>151</v>
      </c>
      <c r="B152" s="13">
        <v>102</v>
      </c>
      <c r="C152" s="14">
        <v>52.11</v>
      </c>
      <c r="D152" s="10" t="str">
        <f>VLOOKUP(B152,'[1]Entry List Master'!$A$2:$O$1061,2)</f>
        <v>Donal O'Kane</v>
      </c>
      <c r="E152" s="10" t="str">
        <f>VLOOKUP(B152,'[1]Entry List Master'!$A$2:$O$1061,3)</f>
        <v>V45</v>
      </c>
      <c r="F152" s="10" t="str">
        <f>VLOOKUP(B152,'[1]Entry List Master'!$A$2:$O$1061,4)</f>
        <v>BARF</v>
      </c>
      <c r="G152" s="10">
        <f>VLOOKUP($B152,'[1]Entry List Master'!$A$2:$O$1061,7)</f>
        <v>0</v>
      </c>
      <c r="H152" s="15">
        <f t="shared" si="4"/>
        <v>1.5643950765535874</v>
      </c>
    </row>
    <row r="153" spans="1:8" ht="15">
      <c r="A153" s="10">
        <v>152</v>
      </c>
      <c r="B153" s="13">
        <v>154</v>
      </c>
      <c r="C153" s="14">
        <v>52.12</v>
      </c>
      <c r="D153" s="10" t="str">
        <f>VLOOKUP(B153,'[1]Entry List Master'!$A$2:$O$1061,2)</f>
        <v>Angela Carlin</v>
      </c>
      <c r="E153" s="10" t="str">
        <f>VLOOKUP(B153,'[1]Entry List Master'!$A$2:$O$1061,3)</f>
        <v>FO</v>
      </c>
      <c r="F153" s="10" t="str">
        <f>VLOOKUP(B153,'[1]Entry List Master'!$A$2:$O$1061,4)</f>
        <v>Unattached</v>
      </c>
      <c r="G153" s="10">
        <f>VLOOKUP($B153,'[1]Entry List Master'!$A$2:$O$1061,7)</f>
        <v>0</v>
      </c>
      <c r="H153" s="15">
        <f t="shared" si="4"/>
        <v>1.5646952867006902</v>
      </c>
    </row>
    <row r="154" spans="1:8" ht="15">
      <c r="A154" s="10">
        <v>153</v>
      </c>
      <c r="B154" s="13">
        <v>101</v>
      </c>
      <c r="C154" s="14">
        <v>52.14</v>
      </c>
      <c r="D154" s="10" t="str">
        <f>VLOOKUP(B154,'[1]Entry List Master'!$A$2:$O$1061,2)</f>
        <v>William Taylor</v>
      </c>
      <c r="E154" s="10" t="str">
        <f>VLOOKUP(B154,'[1]Entry List Master'!$A$2:$O$1061,3)</f>
        <v>V45</v>
      </c>
      <c r="F154" s="10" t="str">
        <f>VLOOKUP(B154,'[1]Entry List Master'!$A$2:$O$1061,4)</f>
        <v>Unattached</v>
      </c>
      <c r="G154" s="10">
        <f>VLOOKUP($B154,'[1]Entry List Master'!$A$2:$O$1061,7)</f>
        <v>0</v>
      </c>
      <c r="H154" s="15">
        <f t="shared" si="4"/>
        <v>1.5652957069948963</v>
      </c>
    </row>
    <row r="155" spans="1:8" ht="15">
      <c r="A155" s="10">
        <v>154</v>
      </c>
      <c r="B155" s="13">
        <v>50</v>
      </c>
      <c r="C155" s="14">
        <v>52.15</v>
      </c>
      <c r="D155" s="10" t="str">
        <f>VLOOKUP(B155,'[1]Entry List Master'!$A$2:$O$1061,2)</f>
        <v>Kim Surginor</v>
      </c>
      <c r="E155" s="10" t="str">
        <f>VLOOKUP(B155,'[1]Entry List Master'!$A$2:$O$1061,3)</f>
        <v>LV35</v>
      </c>
      <c r="F155" s="10" t="str">
        <f>VLOOKUP(B155,'[1]Entry List Master'!$A$2:$O$1061,4)</f>
        <v>East Down AC</v>
      </c>
      <c r="G155" s="10">
        <f>VLOOKUP($B155,'[1]Entry List Master'!$A$2:$O$1061,7)</f>
        <v>0</v>
      </c>
      <c r="H155" s="15">
        <f t="shared" si="4"/>
        <v>1.5655959171419993</v>
      </c>
    </row>
    <row r="156" spans="1:8" ht="15">
      <c r="A156" s="10">
        <v>155</v>
      </c>
      <c r="B156" s="13">
        <v>44</v>
      </c>
      <c r="C156" s="14">
        <v>52.16</v>
      </c>
      <c r="D156" s="10" t="str">
        <f>VLOOKUP(B156,'[1]Entry List Master'!$A$2:$O$1061,2)</f>
        <v>Michael Degan</v>
      </c>
      <c r="E156" s="10" t="str">
        <f>VLOOKUP(B156,'[1]Entry List Master'!$A$2:$O$1061,3)</f>
        <v>V50</v>
      </c>
      <c r="F156" s="10" t="str">
        <f>VLOOKUP(B156,'[1]Entry List Master'!$A$2:$O$1061,4)</f>
        <v>East Down AC</v>
      </c>
      <c r="G156" s="10">
        <f>VLOOKUP($B156,'[1]Entry List Master'!$A$2:$O$1061,7)</f>
        <v>0</v>
      </c>
      <c r="H156" s="15">
        <f t="shared" si="4"/>
        <v>1.565896127289102</v>
      </c>
    </row>
    <row r="157" spans="1:8" ht="15">
      <c r="A157" s="10">
        <v>156</v>
      </c>
      <c r="B157" s="13">
        <v>96</v>
      </c>
      <c r="C157" s="14">
        <v>52.37</v>
      </c>
      <c r="D157" s="10" t="str">
        <f>VLOOKUP(B157,'[1]Entry List Master'!$A$2:$O$1061,2)</f>
        <v>Ryan Manley</v>
      </c>
      <c r="E157" s="10" t="str">
        <f>VLOOKUP(B157,'[1]Entry List Master'!$A$2:$O$1061,3)</f>
        <v>MO</v>
      </c>
      <c r="F157" s="10" t="str">
        <f>VLOOKUP(B157,'[1]Entry List Master'!$A$2:$O$1061,4)</f>
        <v>Unattached</v>
      </c>
      <c r="G157" s="10">
        <f>VLOOKUP($B157,'[1]Entry List Master'!$A$2:$O$1061,7)</f>
        <v>0</v>
      </c>
      <c r="H157" s="15">
        <f t="shared" si="4"/>
        <v>1.5722005403782646</v>
      </c>
    </row>
    <row r="158" spans="1:8" ht="15">
      <c r="A158" s="10">
        <v>157</v>
      </c>
      <c r="B158" s="13">
        <v>81</v>
      </c>
      <c r="C158" s="14">
        <v>52.41</v>
      </c>
      <c r="D158" s="10" t="str">
        <f>VLOOKUP(B158,'[1]Entry List Master'!$A$2:$O$1061,2)</f>
        <v>Elaine Hall</v>
      </c>
      <c r="E158" s="10" t="str">
        <f>VLOOKUP(B158,'[1]Entry List Master'!$A$2:$O$1061,3)</f>
        <v>LV35</v>
      </c>
      <c r="F158" s="10" t="str">
        <f>VLOOKUP(B158,'[1]Entry List Master'!$A$2:$O$1061,4)</f>
        <v>Larne AC</v>
      </c>
      <c r="G158" s="10">
        <f>VLOOKUP($B158,'[1]Entry List Master'!$A$2:$O$1061,7)</f>
        <v>0</v>
      </c>
      <c r="H158" s="15">
        <f t="shared" si="4"/>
        <v>1.5734013809666765</v>
      </c>
    </row>
    <row r="159" spans="1:8" ht="15">
      <c r="A159" s="10">
        <v>158</v>
      </c>
      <c r="B159" s="13">
        <v>47</v>
      </c>
      <c r="C159" s="14">
        <v>52.52</v>
      </c>
      <c r="D159" s="10" t="str">
        <f>VLOOKUP(B159,'[1]Entry List Master'!$A$2:$O$1061,2)</f>
        <v>Kathleen Monteverde</v>
      </c>
      <c r="E159" s="10" t="str">
        <f>VLOOKUP(B159,'[1]Entry List Master'!$A$2:$O$1061,3)</f>
        <v>LV45</v>
      </c>
      <c r="F159" s="10" t="str">
        <f>VLOOKUP(B159,'[1]Entry List Master'!$A$2:$O$1061,4)</f>
        <v>BARF</v>
      </c>
      <c r="G159" s="10">
        <f>VLOOKUP($B159,'[1]Entry List Master'!$A$2:$O$1061,7)</f>
        <v>0</v>
      </c>
      <c r="H159" s="15">
        <f t="shared" si="4"/>
        <v>1.5767036925848092</v>
      </c>
    </row>
    <row r="160" spans="1:8" ht="15">
      <c r="A160" s="10">
        <v>159</v>
      </c>
      <c r="B160" s="13">
        <v>145</v>
      </c>
      <c r="C160" s="14">
        <v>53.19</v>
      </c>
      <c r="D160" s="10" t="str">
        <f>VLOOKUP(B160,'[1]Entry List Master'!$A$2:$O$1061,2)</f>
        <v>Dave Fulcher</v>
      </c>
      <c r="E160" s="10" t="str">
        <f>VLOOKUP(B160,'[1]Entry List Master'!$A$2:$O$1061,3)</f>
        <v>V50</v>
      </c>
      <c r="F160" s="10" t="str">
        <f>VLOOKUP(B160,'[1]Entry List Master'!$A$2:$O$1061,4)</f>
        <v>Murlough AC</v>
      </c>
      <c r="G160" s="10">
        <f>VLOOKUP($B160,'[1]Entry List Master'!$A$2:$O$1061,7)</f>
        <v>0</v>
      </c>
      <c r="H160" s="15">
        <f t="shared" si="4"/>
        <v>1.5968177724407082</v>
      </c>
    </row>
    <row r="161" spans="1:8" ht="15">
      <c r="A161" s="10">
        <v>160</v>
      </c>
      <c r="B161" s="13">
        <v>182</v>
      </c>
      <c r="C161" s="14">
        <v>53.29</v>
      </c>
      <c r="D161" s="10" t="str">
        <f>VLOOKUP(B161,'[1]Entry List Master'!$A$2:$O$1061,2)</f>
        <v>Cora McKibbin</v>
      </c>
      <c r="E161" s="10" t="str">
        <f>VLOOKUP(B161,'[1]Entry List Master'!$A$2:$O$1061,3)</f>
        <v>FO</v>
      </c>
      <c r="F161" s="10" t="str">
        <f>VLOOKUP(B161,'[1]Entry List Master'!$A$2:$O$1061,4)</f>
        <v>Unattached</v>
      </c>
      <c r="G161" s="10">
        <f>VLOOKUP($B161,'[1]Entry List Master'!$A$2:$O$1061,7)</f>
        <v>0</v>
      </c>
      <c r="H161" s="15">
        <f t="shared" si="4"/>
        <v>1.5998198739117382</v>
      </c>
    </row>
    <row r="162" spans="1:8" ht="15">
      <c r="A162" s="10">
        <v>161</v>
      </c>
      <c r="B162" s="13">
        <v>92</v>
      </c>
      <c r="C162" s="14">
        <v>53.44</v>
      </c>
      <c r="D162" s="10" t="str">
        <f>VLOOKUP(B162,'[1]Entry List Master'!$A$2:$O$1061,2)</f>
        <v>Nuala Horisk</v>
      </c>
      <c r="E162" s="10" t="str">
        <f>VLOOKUP(B162,'[1]Entry List Master'!$A$2:$O$1061,3)</f>
        <v>LV35</v>
      </c>
      <c r="F162" s="10" t="str">
        <f>VLOOKUP(B162,'[1]Entry List Master'!$A$2:$O$1061,4)</f>
        <v>Murlough AC</v>
      </c>
      <c r="G162" s="10">
        <f>VLOOKUP($B162,'[1]Entry List Master'!$A$2:$O$1061,7)</f>
        <v>0</v>
      </c>
      <c r="H162" s="15">
        <f t="shared" si="4"/>
        <v>1.6043230261182826</v>
      </c>
    </row>
    <row r="163" spans="1:8" ht="15">
      <c r="A163" s="10">
        <v>162</v>
      </c>
      <c r="B163" s="13">
        <v>42</v>
      </c>
      <c r="C163" s="14">
        <v>54.04</v>
      </c>
      <c r="D163" s="10" t="str">
        <f>VLOOKUP(B163,'[1]Entry List Master'!$A$2:$O$1061,2)</f>
        <v>Barbara Carey</v>
      </c>
      <c r="E163" s="10" t="str">
        <f>VLOOKUP(B163,'[1]Entry List Master'!$A$2:$O$1061,3)</f>
        <v>LV40</v>
      </c>
      <c r="F163" s="10" t="str">
        <f>VLOOKUP(B163,'[1]Entry List Master'!$A$2:$O$1061,4)</f>
        <v>Murlough AC</v>
      </c>
      <c r="G163" s="10">
        <f>VLOOKUP($B163,'[1]Entry List Master'!$A$2:$O$1061,7)</f>
        <v>0</v>
      </c>
      <c r="H163" s="15">
        <f aca="true" t="shared" si="5" ref="H163:H184">C163/$C$2</f>
        <v>1.622335634944461</v>
      </c>
    </row>
    <row r="164" spans="1:8" s="12" customFormat="1" ht="15">
      <c r="A164" s="7">
        <v>163</v>
      </c>
      <c r="B164" s="8">
        <v>8</v>
      </c>
      <c r="C164" s="9">
        <v>54.09</v>
      </c>
      <c r="D164" s="7" t="str">
        <f>VLOOKUP(B164,'[1]Entry List Master'!$A$2:$O$1061,2)</f>
        <v>Maureen Oliver </v>
      </c>
      <c r="E164" s="7" t="str">
        <f>VLOOKUP(B164,'[1]Entry List Master'!$A$2:$O$1061,3)</f>
        <v>LV55</v>
      </c>
      <c r="F164" s="7" t="str">
        <f>VLOOKUP(B164,'[1]Entry List Master'!$A$2:$O$1061,4)</f>
        <v>DUB Runners</v>
      </c>
      <c r="G164" s="10">
        <f>VLOOKUP($B164,'[1]Entry List Master'!$A$2:$O$1061,7)</f>
        <v>0</v>
      </c>
      <c r="H164" s="11">
        <f t="shared" si="5"/>
        <v>1.623836685679976</v>
      </c>
    </row>
    <row r="165" spans="1:8" ht="15">
      <c r="A165" s="10">
        <v>164</v>
      </c>
      <c r="B165" s="13">
        <v>159</v>
      </c>
      <c r="C165" s="14">
        <v>54.38</v>
      </c>
      <c r="D165" s="10" t="str">
        <f>VLOOKUP(B165,'[1]Entry List Master'!$A$2:$O$1061,2)</f>
        <v>Michael Quinn</v>
      </c>
      <c r="E165" s="10" t="str">
        <f>VLOOKUP(B165,'[1]Entry List Master'!$A$2:$O$1061,3)</f>
        <v>V40</v>
      </c>
      <c r="F165" s="10" t="str">
        <f>VLOOKUP(B165,'[1]Entry List Master'!$A$2:$O$1061,4)</f>
        <v>Unattached</v>
      </c>
      <c r="G165" s="10">
        <f>VLOOKUP($B165,'[1]Entry List Master'!$A$2:$O$1061,7)</f>
        <v>0</v>
      </c>
      <c r="H165" s="15">
        <f t="shared" si="5"/>
        <v>1.6325427799459622</v>
      </c>
    </row>
    <row r="166" spans="1:8" ht="15">
      <c r="A166" s="10">
        <v>165</v>
      </c>
      <c r="B166" s="13">
        <v>112</v>
      </c>
      <c r="C166" s="14">
        <v>54.41</v>
      </c>
      <c r="D166" s="10" t="str">
        <f>VLOOKUP(B166,'[1]Entry List Master'!$A$2:$O$1061,2)</f>
        <v>Jill Murphy</v>
      </c>
      <c r="E166" s="10" t="str">
        <f>VLOOKUP(B166,'[1]Entry List Master'!$A$2:$O$1061,3)</f>
        <v>LV40</v>
      </c>
      <c r="F166" s="10" t="str">
        <f>VLOOKUP(B166,'[1]Entry List Master'!$A$2:$O$1061,4)</f>
        <v>Unattached</v>
      </c>
      <c r="G166" s="10">
        <f>VLOOKUP($B166,'[1]Entry List Master'!$A$2:$O$1061,7)</f>
        <v>0</v>
      </c>
      <c r="H166" s="15">
        <f t="shared" si="5"/>
        <v>1.6334434103872708</v>
      </c>
    </row>
    <row r="167" spans="1:8" ht="15">
      <c r="A167" s="10">
        <v>166</v>
      </c>
      <c r="B167" s="13">
        <v>65</v>
      </c>
      <c r="C167" s="14">
        <v>54</v>
      </c>
      <c r="D167" s="10" t="str">
        <f>VLOOKUP(B167,'[1]Entry List Master'!$A$2:$O$1061,2)</f>
        <v>Bill Hopkins</v>
      </c>
      <c r="E167" s="10" t="str">
        <f>VLOOKUP(B167,'[1]Entry List Master'!$A$2:$O$1061,3)</f>
        <v>V60</v>
      </c>
      <c r="F167" s="10" t="str">
        <f>VLOOKUP(B167,'[1]Entry List Master'!$A$2:$O$1061,4)</f>
        <v>LVO</v>
      </c>
      <c r="G167" s="10">
        <f>VLOOKUP($B167,'[1]Entry List Master'!$A$2:$O$1061,7)</f>
        <v>0</v>
      </c>
      <c r="H167" s="15">
        <f t="shared" si="5"/>
        <v>1.621134794356049</v>
      </c>
    </row>
    <row r="168" spans="1:8" ht="15">
      <c r="A168" s="10">
        <v>167</v>
      </c>
      <c r="B168" s="13">
        <v>58</v>
      </c>
      <c r="C168" s="14">
        <v>55.19</v>
      </c>
      <c r="D168" s="10" t="str">
        <f>VLOOKUP(B168,'[1]Entry List Master'!$A$2:$O$1061,2)</f>
        <v>Peter Turkington</v>
      </c>
      <c r="E168" s="10" t="str">
        <f>VLOOKUP(B168,'[1]Entry List Master'!$A$2:$O$1061,3)</f>
        <v>V55</v>
      </c>
      <c r="F168" s="10" t="str">
        <f>VLOOKUP(B168,'[1]Entry List Master'!$A$2:$O$1061,4)</f>
        <v>Mourne Runners</v>
      </c>
      <c r="G168" s="10">
        <f>VLOOKUP($B168,'[1]Entry List Master'!$A$2:$O$1061,7)</f>
        <v>0</v>
      </c>
      <c r="H168" s="15">
        <f t="shared" si="5"/>
        <v>1.6568598018613028</v>
      </c>
    </row>
    <row r="169" spans="1:8" ht="15">
      <c r="A169" s="10">
        <v>168</v>
      </c>
      <c r="B169" s="13">
        <v>15</v>
      </c>
      <c r="C169" s="14">
        <v>57.46</v>
      </c>
      <c r="D169" s="10" t="str">
        <f>VLOOKUP(B169,'[1]Entry List Master'!$A$2:$O$1061,2)</f>
        <v>Pauline O'Hara</v>
      </c>
      <c r="E169" s="10" t="str">
        <f>VLOOKUP(B169,'[1]Entry List Master'!$A$2:$O$1061,3)</f>
        <v>LV45</v>
      </c>
      <c r="F169" s="10" t="str">
        <f>VLOOKUP(B169,'[1]Entry List Master'!$A$2:$O$1061,4)</f>
        <v>BARF</v>
      </c>
      <c r="G169" s="10">
        <f>VLOOKUP($B169,'[1]Entry List Master'!$A$2:$O$1061,7)</f>
        <v>0</v>
      </c>
      <c r="H169" s="15">
        <f t="shared" si="5"/>
        <v>1.7250075052536775</v>
      </c>
    </row>
    <row r="170" spans="1:8" ht="15">
      <c r="A170" s="10">
        <v>169</v>
      </c>
      <c r="B170" s="13">
        <v>175</v>
      </c>
      <c r="C170" s="14">
        <v>58.1</v>
      </c>
      <c r="D170" s="10" t="str">
        <f>VLOOKUP(B170,'[1]Entry List Master'!$A$2:$O$1061,2)</f>
        <v>Conal Nugent</v>
      </c>
      <c r="E170" s="10" t="str">
        <f>VLOOKUP(B170,'[1]Entry List Master'!$A$2:$O$1061,3)</f>
        <v>V45</v>
      </c>
      <c r="F170" s="10" t="str">
        <f>VLOOKUP(B170,'[1]Entry List Master'!$A$2:$O$1061,4)</f>
        <v>Newcastle AC</v>
      </c>
      <c r="G170" s="10">
        <f>VLOOKUP($B170,'[1]Entry List Master'!$A$2:$O$1061,7)</f>
        <v>0</v>
      </c>
      <c r="H170" s="15">
        <f t="shared" si="5"/>
        <v>1.7442209546682677</v>
      </c>
    </row>
    <row r="171" spans="1:8" ht="15">
      <c r="A171" s="10">
        <v>170</v>
      </c>
      <c r="B171" s="13">
        <v>156</v>
      </c>
      <c r="C171" s="14">
        <v>58.53</v>
      </c>
      <c r="D171" s="10" t="str">
        <f>VLOOKUP(B171,'[1]Entry List Master'!$A$2:$O$1061,2)</f>
        <v>Paddy Harrower</v>
      </c>
      <c r="E171" s="10" t="str">
        <f>VLOOKUP(B171,'[1]Entry List Master'!$A$2:$O$1061,3)</f>
        <v>V55</v>
      </c>
      <c r="F171" s="10" t="str">
        <f>VLOOKUP(B171,'[1]Entry List Master'!$A$2:$O$1061,4)</f>
        <v>Unattached</v>
      </c>
      <c r="G171" s="10">
        <f>VLOOKUP($B171,'[1]Entry List Master'!$A$2:$O$1061,7)</f>
        <v>0</v>
      </c>
      <c r="H171" s="15">
        <f t="shared" si="5"/>
        <v>1.7571299909936955</v>
      </c>
    </row>
    <row r="172" spans="1:8" ht="15">
      <c r="A172" s="10">
        <v>171</v>
      </c>
      <c r="B172" s="13">
        <v>25</v>
      </c>
      <c r="C172" s="14">
        <v>59</v>
      </c>
      <c r="D172" s="10" t="str">
        <f>VLOOKUP(B172,'[1]Entry List Master'!$A$2:$O$1061,2)</f>
        <v>Paul Sloan</v>
      </c>
      <c r="E172" s="10" t="str">
        <f>VLOOKUP(B172,'[1]Entry List Master'!$A$2:$O$1061,3)</f>
        <v>V35</v>
      </c>
      <c r="F172" s="10" t="str">
        <f>VLOOKUP(B172,'[1]Entry List Master'!$A$2:$O$1061,4)</f>
        <v>Unattached</v>
      </c>
      <c r="G172" s="10">
        <f>VLOOKUP($B172,'[1]Entry List Master'!$A$2:$O$1061,7)</f>
        <v>0</v>
      </c>
      <c r="H172" s="15">
        <f t="shared" si="5"/>
        <v>1.7712398679075352</v>
      </c>
    </row>
    <row r="173" spans="1:8" ht="15">
      <c r="A173" s="10">
        <v>172</v>
      </c>
      <c r="B173" s="13">
        <v>23</v>
      </c>
      <c r="C173" s="14">
        <v>60.08</v>
      </c>
      <c r="D173" s="10" t="str">
        <f>VLOOKUP(B173,'[1]Entry List Master'!$A$2:$O$1061,2)</f>
        <v>Steve Cooke</v>
      </c>
      <c r="E173" s="10" t="str">
        <f>VLOOKUP(B173,'[1]Entry List Master'!$A$2:$O$1061,3)</f>
        <v>V45</v>
      </c>
      <c r="F173" s="10" t="str">
        <f>VLOOKUP(B173,'[1]Entry List Master'!$A$2:$O$1061,4)</f>
        <v>Unattached</v>
      </c>
      <c r="G173" s="10">
        <f>VLOOKUP($B173,'[1]Entry List Master'!$A$2:$O$1061,7)</f>
        <v>0</v>
      </c>
      <c r="H173" s="15">
        <f t="shared" si="5"/>
        <v>1.8036625637946562</v>
      </c>
    </row>
    <row r="174" spans="1:8" ht="15">
      <c r="A174" s="10">
        <v>173</v>
      </c>
      <c r="B174" s="13">
        <v>24</v>
      </c>
      <c r="C174" s="14">
        <v>60.32</v>
      </c>
      <c r="D174" s="10" t="str">
        <f>VLOOKUP(B174,'[1]Entry List Master'!$A$2:$O$1061,2)</f>
        <v>Fiona Cooke</v>
      </c>
      <c r="E174" s="10" t="str">
        <f>VLOOKUP(B174,'[1]Entry List Master'!$A$2:$O$1061,3)</f>
        <v>LV45</v>
      </c>
      <c r="F174" s="10" t="str">
        <f>VLOOKUP(B174,'[1]Entry List Master'!$A$2:$O$1061,4)</f>
        <v>Unattached</v>
      </c>
      <c r="G174" s="10">
        <f>VLOOKUP($B174,'[1]Entry List Master'!$A$2:$O$1061,7)</f>
        <v>0</v>
      </c>
      <c r="H174" s="15">
        <f t="shared" si="5"/>
        <v>1.8108676073251275</v>
      </c>
    </row>
    <row r="175" spans="1:8" ht="15">
      <c r="A175" s="10">
        <v>174</v>
      </c>
      <c r="B175" s="13">
        <v>127</v>
      </c>
      <c r="C175" s="14">
        <v>60.43</v>
      </c>
      <c r="D175" s="10" t="str">
        <f>VLOOKUP(B175,'[1]Entry List Master'!$A$2:$O$1061,2)</f>
        <v>Mary Knight</v>
      </c>
      <c r="E175" s="10" t="str">
        <f>VLOOKUP(B175,'[1]Entry List Master'!$A$2:$O$1061,3)</f>
        <v>LV45</v>
      </c>
      <c r="F175" s="10" t="str">
        <f>VLOOKUP(B175,'[1]Entry List Master'!$A$2:$O$1061,4)</f>
        <v>LVO</v>
      </c>
      <c r="G175" s="10">
        <f>VLOOKUP($B175,'[1]Entry List Master'!$A$2:$O$1061,7)</f>
        <v>0</v>
      </c>
      <c r="H175" s="15">
        <f t="shared" si="5"/>
        <v>1.81416991894326</v>
      </c>
    </row>
    <row r="176" spans="1:8" ht="15">
      <c r="A176" s="10">
        <v>175</v>
      </c>
      <c r="B176" s="13">
        <v>170</v>
      </c>
      <c r="C176" s="14">
        <v>60.52</v>
      </c>
      <c r="D176" s="10" t="str">
        <f>VLOOKUP(B176,'[1]Entry List Master'!$A$2:$O$1061,2)</f>
        <v>Gerard Boylan</v>
      </c>
      <c r="E176" s="10" t="str">
        <f>VLOOKUP(B176,'[1]Entry List Master'!$A$2:$O$1061,3)</f>
        <v>V35</v>
      </c>
      <c r="F176" s="10" t="str">
        <f>VLOOKUP(B176,'[1]Entry List Master'!$A$2:$O$1061,4)</f>
        <v>Unattached</v>
      </c>
      <c r="G176" s="10">
        <f>VLOOKUP($B176,'[1]Entry List Master'!$A$2:$O$1061,7)</f>
        <v>0</v>
      </c>
      <c r="H176" s="15">
        <f t="shared" si="5"/>
        <v>1.816871810267187</v>
      </c>
    </row>
    <row r="177" spans="1:8" ht="15">
      <c r="A177" s="10">
        <v>176</v>
      </c>
      <c r="B177" s="13">
        <v>137</v>
      </c>
      <c r="C177" s="14">
        <v>61.25</v>
      </c>
      <c r="D177" s="10" t="str">
        <f>VLOOKUP(B177,'[1]Entry List Master'!$A$2:$O$1061,2)</f>
        <v>Martin Breen</v>
      </c>
      <c r="E177" s="10" t="str">
        <f>VLOOKUP(B177,'[1]Entry List Master'!$A$2:$O$1061,3)</f>
        <v>MO</v>
      </c>
      <c r="F177" s="10" t="str">
        <f>VLOOKUP(B177,'[1]Entry List Master'!$A$2:$O$1061,4)</f>
        <v>Unattached</v>
      </c>
      <c r="G177" s="10">
        <f>VLOOKUP($B177,'[1]Entry List Master'!$A$2:$O$1061,7)</f>
        <v>0</v>
      </c>
      <c r="H177" s="15">
        <f t="shared" si="5"/>
        <v>1.838787151005704</v>
      </c>
    </row>
    <row r="178" spans="1:8" ht="15">
      <c r="A178" s="10">
        <v>177</v>
      </c>
      <c r="B178" s="13">
        <v>160</v>
      </c>
      <c r="C178" s="14">
        <v>63.55</v>
      </c>
      <c r="D178" s="10" t="str">
        <f>VLOOKUP(B178,'[1]Entry List Master'!$A$2:$O$1061,2)</f>
        <v>Paddy Harris</v>
      </c>
      <c r="E178" s="10" t="str">
        <f>VLOOKUP(B178,'[1]Entry List Master'!$A$2:$O$1061,3)</f>
        <v>LV40</v>
      </c>
      <c r="F178" s="10" t="str">
        <f>VLOOKUP(B178,'[1]Entry List Master'!$A$2:$O$1061,4)</f>
        <v>Unattached</v>
      </c>
      <c r="G178" s="10">
        <f>VLOOKUP($B178,'[1]Entry List Master'!$A$2:$O$1061,7)</f>
        <v>0</v>
      </c>
      <c r="H178" s="15">
        <f t="shared" si="5"/>
        <v>1.9078354848393873</v>
      </c>
    </row>
    <row r="179" spans="1:8" ht="15">
      <c r="A179" s="10">
        <v>178</v>
      </c>
      <c r="B179" s="13">
        <v>152</v>
      </c>
      <c r="C179" s="14">
        <v>64.14</v>
      </c>
      <c r="D179" s="10" t="str">
        <f>VLOOKUP(B179,'[1]Entry List Master'!$A$2:$O$1061,2)</f>
        <v>Brian McGregor</v>
      </c>
      <c r="E179" s="10" t="str">
        <f>VLOOKUP(B179,'[1]Entry List Master'!$A$2:$O$1061,3)</f>
        <v>V35</v>
      </c>
      <c r="F179" s="10" t="str">
        <f>VLOOKUP(B179,'[1]Entry List Master'!$A$2:$O$1061,4)</f>
        <v>Unattached</v>
      </c>
      <c r="G179" s="10">
        <f>VLOOKUP($B179,'[1]Entry List Master'!$A$2:$O$1061,7)</f>
        <v>0</v>
      </c>
      <c r="H179" s="15">
        <f t="shared" si="5"/>
        <v>1.9255478835184627</v>
      </c>
    </row>
    <row r="180" spans="1:8" ht="15">
      <c r="A180" s="10">
        <v>179</v>
      </c>
      <c r="B180" s="13">
        <v>168</v>
      </c>
      <c r="C180" s="14">
        <v>65.09</v>
      </c>
      <c r="D180" s="10" t="str">
        <f>VLOOKUP(B180,'[1]Entry List Master'!$A$2:$O$1061,2)</f>
        <v>Helen Connolly</v>
      </c>
      <c r="E180" s="10" t="str">
        <f>VLOOKUP(B180,'[1]Entry List Master'!$A$2:$O$1061,3)</f>
        <v>FO</v>
      </c>
      <c r="F180" s="10" t="str">
        <f>VLOOKUP(B180,'[1]Entry List Master'!$A$2:$O$1061,4)</f>
        <v>Unattached</v>
      </c>
      <c r="G180" s="10">
        <f>VLOOKUP($B180,'[1]Entry List Master'!$A$2:$O$1061,7)</f>
        <v>0</v>
      </c>
      <c r="H180" s="15">
        <f t="shared" si="5"/>
        <v>1.9540678474932451</v>
      </c>
    </row>
    <row r="181" spans="1:8" ht="15">
      <c r="A181" s="10">
        <v>180</v>
      </c>
      <c r="B181" s="13">
        <v>143</v>
      </c>
      <c r="C181" s="14">
        <v>67.03</v>
      </c>
      <c r="D181" s="10" t="str">
        <f>VLOOKUP(B181,'[1]Entry List Master'!$A$2:$O$1061,2)</f>
        <v>Douglas Ferguson</v>
      </c>
      <c r="E181" s="10" t="str">
        <f>VLOOKUP(B181,'[1]Entry List Master'!$A$2:$O$1061,3)</f>
        <v>V55</v>
      </c>
      <c r="F181" s="10" t="str">
        <f>VLOOKUP(B181,'[1]Entry List Master'!$A$2:$O$1061,4)</f>
        <v>Lady Vic Boat Club</v>
      </c>
      <c r="G181" s="10">
        <f>VLOOKUP($B181,'[1]Entry List Master'!$A$2:$O$1061,7)</f>
        <v>0</v>
      </c>
      <c r="H181" s="15">
        <f t="shared" si="5"/>
        <v>2.0123086160312216</v>
      </c>
    </row>
    <row r="182" spans="1:8" ht="15">
      <c r="A182" s="10">
        <v>181</v>
      </c>
      <c r="B182" s="13">
        <v>166</v>
      </c>
      <c r="C182" s="14">
        <v>68.19</v>
      </c>
      <c r="D182" s="10" t="str">
        <f>VLOOKUP(B182,'[1]Entry List Master'!$A$2:$O$1061,2)</f>
        <v>Maureen Falloona</v>
      </c>
      <c r="E182" s="10" t="str">
        <f>VLOOKUP(B182,'[1]Entry List Master'!$A$2:$O$1061,3)</f>
        <v>FO</v>
      </c>
      <c r="F182" s="10" t="str">
        <f>VLOOKUP(B182,'[1]Entry List Master'!$A$2:$O$1061,4)</f>
        <v>Unattached</v>
      </c>
      <c r="G182" s="10">
        <f>VLOOKUP($B182,'[1]Entry List Master'!$A$2:$O$1061,7)</f>
        <v>0</v>
      </c>
      <c r="H182" s="15">
        <f t="shared" si="5"/>
        <v>2.0471329930951665</v>
      </c>
    </row>
    <row r="183" spans="1:8" ht="15">
      <c r="A183" s="10">
        <v>182</v>
      </c>
      <c r="B183" s="13">
        <v>167</v>
      </c>
      <c r="C183" s="14">
        <v>68.2</v>
      </c>
      <c r="D183" s="10" t="str">
        <f>VLOOKUP(B183,'[1]Entry List Master'!$A$2:$O$1061,2)</f>
        <v>Miguel Robinson</v>
      </c>
      <c r="E183" s="10" t="str">
        <f>VLOOKUP(B183,'[1]Entry List Master'!$A$2:$O$1061,3)</f>
        <v>MO</v>
      </c>
      <c r="F183" s="10" t="str">
        <f>VLOOKUP(B183,'[1]Entry List Master'!$A$2:$O$1061,4)</f>
        <v>Unattached</v>
      </c>
      <c r="G183" s="10">
        <f>VLOOKUP($B183,'[1]Entry List Master'!$A$2:$O$1061,7)</f>
        <v>0</v>
      </c>
      <c r="H183" s="15">
        <f t="shared" si="5"/>
        <v>2.0474332032422695</v>
      </c>
    </row>
    <row r="184" spans="1:8" ht="15">
      <c r="A184" s="10">
        <v>183</v>
      </c>
      <c r="B184" s="13">
        <v>142</v>
      </c>
      <c r="C184" s="14">
        <v>74.48</v>
      </c>
      <c r="D184" s="10" t="str">
        <f>VLOOKUP(B184,'[1]Entry List Master'!$A$2:$O$1061,2)</f>
        <v>Roddy Clarke</v>
      </c>
      <c r="E184" s="10" t="str">
        <f>VLOOKUP(B184,'[1]Entry List Master'!$A$2:$O$1061,3)</f>
        <v>V60</v>
      </c>
      <c r="F184" s="10" t="str">
        <f>VLOOKUP(B184,'[1]Entry List Master'!$A$2:$O$1061,4)</f>
        <v>Lady Vic Boat Club</v>
      </c>
      <c r="G184" s="10">
        <f>VLOOKUP($B184,'[1]Entry List Master'!$A$2:$O$1061,7)</f>
        <v>0</v>
      </c>
      <c r="H184" s="15">
        <f t="shared" si="5"/>
        <v>2.235965175622936</v>
      </c>
    </row>
  </sheetData>
  <sheetProtection/>
  <printOptions gridLines="1"/>
  <pageMargins left="0.5905511811023623" right="0.3937007874015748" top="0.6692913385826772" bottom="0.7874015748031497" header="0.4330708661417323" footer="0.31496062992125984"/>
  <pageSetup fitToHeight="5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Oboyle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 Hawkins</cp:lastModifiedBy>
  <dcterms:created xsi:type="dcterms:W3CDTF">2010-04-09T10:04:04Z</dcterms:created>
  <dcterms:modified xsi:type="dcterms:W3CDTF">2010-04-15T14:41:55Z</dcterms:modified>
  <cp:category/>
  <cp:version/>
  <cp:contentType/>
  <cp:contentStatus/>
</cp:coreProperties>
</file>